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ACCOUNTER03\Desktop\EVENTOS\"/>
    </mc:Choice>
  </mc:AlternateContent>
  <xr:revisionPtr revIDLastSave="0" documentId="8_{F3A23DDD-48CC-4EA3-BC6F-2CBE4CA14E16}" xr6:coauthVersionLast="47" xr6:coauthVersionMax="47" xr10:uidLastSave="{00000000-0000-0000-0000-000000000000}"/>
  <bookViews>
    <workbookView xWindow="2730" yWindow="1350" windowWidth="14550" windowHeight="14850" xr2:uid="{090D03A4-1D00-EE44-B483-CD0843305E54}"/>
  </bookViews>
  <sheets>
    <sheet name="HV_CLIENTE" sheetId="17" r:id="rId1"/>
    <sheet name="Materialidad" sheetId="10" r:id="rId2"/>
    <sheet name="PT_Materialidad" sheetId="11" r:id="rId3"/>
    <sheet name="Incorrecciones" sheetId="3" r:id="rId4"/>
    <sheet name="Sheet1" sheetId="16" r:id="rId5"/>
    <sheet name="Chequeo Master" sheetId="2" r:id="rId6"/>
    <sheet name="Control Interno" sheetId="15" r:id="rId7"/>
    <sheet name="Chequeo Simplificado" sheetId="13" r:id="rId8"/>
    <sheet name="Negocio_Marcha" sheetId="14" r:id="rId9"/>
    <sheet name="Hechos Posteriores" sheetId="5" r:id="rId10"/>
    <sheet name="Analitica Final" sheetId="7" r:id="rId11"/>
    <sheet name="Manifestaciones Escritas" sheetId="8" r:id="rId12"/>
  </sheets>
  <externalReferences>
    <externalReference r:id="rId13"/>
    <externalReference r:id="rId14"/>
    <externalReference r:id="rId15"/>
    <externalReference r:id="rId16"/>
  </externalReferences>
  <definedNames>
    <definedName name="_xlnm._FilterDatabase" localSheetId="5" hidden="1">'Chequeo Master'!$A$1:$G$19</definedName>
    <definedName name="ADECUADO" localSheetId="0">#REF!</definedName>
    <definedName name="ADECUADO">#REF!</definedName>
    <definedName name="Clase">[1]CONTROL!$R$8:$R$9</definedName>
    <definedName name="Documentación">[1]CONTROL!$L$2:$L$3</definedName>
    <definedName name="FRECUENCIA">[1]CONTROL!$L$9:$L$10</definedName>
    <definedName name="OBJETIVO">[1]CONTROL!$I$2:$I$5</definedName>
    <definedName name="RTA">[2]LISTA!$E$2:$E$4</definedName>
    <definedName name="Segregación2">[1]CONTROL!$R$12:$R$13</definedName>
    <definedName name="Sumarias">'[3]Hoja Control'!$A$300:$A$325</definedName>
    <definedName name="TIPO_CONTROL">[1]CONTROL!$N$23:$N$24</definedName>
    <definedName name="weekend">[4]Help!$C$49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3" l="1"/>
  <c r="D16" i="3"/>
  <c r="D17" i="3"/>
  <c r="D18" i="3"/>
  <c r="I54" i="15"/>
  <c r="J44" i="15" s="1"/>
  <c r="E54" i="15"/>
  <c r="G44" i="15" s="1"/>
  <c r="I53" i="15"/>
  <c r="F53" i="15"/>
  <c r="I52" i="15"/>
  <c r="F52" i="15"/>
  <c r="I51" i="15"/>
  <c r="F51" i="15"/>
  <c r="I50" i="15"/>
  <c r="F50" i="15"/>
  <c r="I45" i="15"/>
  <c r="F45" i="15"/>
  <c r="I44" i="15"/>
  <c r="F44" i="15"/>
  <c r="I42" i="15"/>
  <c r="J39" i="15" s="1"/>
  <c r="E42" i="15"/>
  <c r="G39" i="15" s="1"/>
  <c r="I41" i="15"/>
  <c r="F41" i="15"/>
  <c r="I40" i="15"/>
  <c r="F40" i="15"/>
  <c r="I39" i="15"/>
  <c r="F39" i="15"/>
  <c r="I37" i="15"/>
  <c r="J27" i="15" s="1"/>
  <c r="E37" i="15"/>
  <c r="G27" i="15" s="1"/>
  <c r="I36" i="15"/>
  <c r="F36" i="15"/>
  <c r="I35" i="15"/>
  <c r="F35" i="15"/>
  <c r="F34" i="15"/>
  <c r="F33" i="15"/>
  <c r="F32" i="15"/>
  <c r="F31" i="15"/>
  <c r="F30" i="15"/>
  <c r="F29" i="15"/>
  <c r="F28" i="15"/>
  <c r="I27" i="15"/>
  <c r="F27" i="15"/>
  <c r="H25" i="15"/>
  <c r="J15" i="15" s="1"/>
  <c r="E25" i="15"/>
  <c r="G15" i="15" s="1"/>
  <c r="I24" i="15"/>
  <c r="F24" i="15"/>
  <c r="I23" i="15"/>
  <c r="F23" i="15"/>
  <c r="I22" i="15"/>
  <c r="F22" i="15"/>
  <c r="I21" i="15"/>
  <c r="F21" i="15"/>
  <c r="I20" i="15"/>
  <c r="F20" i="15"/>
  <c r="I19" i="15"/>
  <c r="F19" i="15"/>
  <c r="I18" i="15"/>
  <c r="F18" i="15"/>
  <c r="I17" i="15"/>
  <c r="F17" i="15"/>
  <c r="I16" i="15"/>
  <c r="F16" i="15"/>
  <c r="I15" i="15"/>
  <c r="F15" i="15"/>
  <c r="I12" i="15"/>
  <c r="F12" i="15"/>
  <c r="I11" i="15"/>
  <c r="F11" i="15"/>
  <c r="I10" i="15"/>
  <c r="F10" i="15"/>
  <c r="I9" i="15"/>
  <c r="F9" i="15"/>
  <c r="I8" i="15"/>
  <c r="F8" i="15"/>
  <c r="I7" i="15"/>
  <c r="F7" i="15"/>
  <c r="I6" i="15"/>
  <c r="F6" i="15"/>
  <c r="I5" i="15"/>
  <c r="H13" i="15" s="1"/>
  <c r="F5" i="15"/>
  <c r="E13" i="15" s="1"/>
  <c r="I4" i="15"/>
  <c r="F4" i="15"/>
  <c r="I3" i="15"/>
  <c r="F3" i="15"/>
  <c r="C8" i="3"/>
  <c r="I55" i="15" l="1"/>
  <c r="J55" i="15" s="1"/>
  <c r="J3" i="15"/>
  <c r="E55" i="15"/>
  <c r="G55" i="15" s="1"/>
  <c r="G3" i="15"/>
  <c r="C24" i="10"/>
  <c r="E8" i="11"/>
  <c r="B8" i="11"/>
  <c r="F4" i="11"/>
  <c r="F5" i="11"/>
  <c r="E4" i="11"/>
  <c r="E5" i="11"/>
  <c r="F3" i="11"/>
  <c r="E3" i="11"/>
  <c r="C26" i="10" l="1"/>
  <c r="C32" i="10" s="1"/>
  <c r="C38" i="10" s="1"/>
  <c r="C25" i="10"/>
  <c r="C31" i="10" s="1"/>
  <c r="C37" i="10" s="1"/>
  <c r="C30" i="10"/>
  <c r="C36" i="10" s="1"/>
  <c r="G8" i="3"/>
  <c r="D8" i="3"/>
  <c r="E8" i="3"/>
  <c r="F8" i="3" l="1"/>
  <c r="H8" i="3" l="1"/>
  <c r="H10" i="3" s="1"/>
</calcChain>
</file>

<file path=xl/sharedStrings.xml><?xml version="1.0" encoding="utf-8"?>
<sst xmlns="http://schemas.openxmlformats.org/spreadsheetml/2006/main" count="1420" uniqueCount="952">
  <si>
    <t>(Cifras expresadas en pesos)</t>
  </si>
  <si>
    <t>Cliente:</t>
  </si>
  <si>
    <t>Período:</t>
  </si>
  <si>
    <t>1. Elija cual base utilizará para el calculo inicial de la materialidad y de una breve justificación del porque eligió tal base:</t>
  </si>
  <si>
    <t>MARQUE CON X</t>
  </si>
  <si>
    <t>Utilidad antes de impuestos</t>
  </si>
  <si>
    <t>Activos totales</t>
  </si>
  <si>
    <t>Ingresos totales</t>
  </si>
  <si>
    <t>Justificación:</t>
  </si>
  <si>
    <t xml:space="preserve"> </t>
  </si>
  <si>
    <t>2. Valor Base, valor proyectado, cercano o cierto para el periodo terminado objeto de la auditoria. (Solo complete aquella que se escoja en el numeral 1 de éste documento)</t>
  </si>
  <si>
    <t>$</t>
  </si>
  <si>
    <t>3. Materialidad de los EE.FF., el valor de la base se multiplicara por el % establecido.</t>
  </si>
  <si>
    <t>4. Materialidad de Ejecución. Materialidad de los EE.FF. se multiplicará por el % establecido. (Varia dependiendo cuenta)</t>
  </si>
  <si>
    <t>CONCLUSIÓN</t>
  </si>
  <si>
    <t>CHECKLIST REVISIÓN DE ESTADOS FINANCIEROS</t>
  </si>
  <si>
    <t>Entidad (o cliente):</t>
  </si>
  <si>
    <t>Fecha:</t>
  </si>
  <si>
    <t>Referencia</t>
  </si>
  <si>
    <t>ALCANCE</t>
  </si>
  <si>
    <t>CONTEXTO</t>
  </si>
  <si>
    <t>El contexto de la lista de revelaciones contables es su directa asociación con los estados financieros de propósito general (Estados de situación Financiera, Estados de Resultados, Estado de flujos de Efectivo, Estado de Cambios en la situación Financiera, Estados de cambios en el patrimonio y las notas de las revelaciones contables).  La lista de revelaciones contables ha sido preparada siguiendo cada uno de las sesiones de las NIIF para Pymes, por lo que cualquier inquietud es recomendable consultar directamente la norma respectiva.</t>
  </si>
  <si>
    <t>Aspectos a revisar en el proceso de auditoría del paquete de estados financieros.</t>
  </si>
  <si>
    <t>La preparación del paquete de reporte, las siguientes consideraciones previas, durante el desarrollo del trabajo y otros aspectos para tener en cuenta antes de emitir el dictamen que acompaña los estados financieros se presenta a continuación.</t>
  </si>
  <si>
    <t>1.       Estados Financieros de propósito general. Los estados financieros de propósito general son:</t>
  </si>
  <si>
    <r>
      <rPr>
        <b/>
        <sz val="11"/>
        <color theme="1"/>
        <rFont val="Calibri"/>
        <family val="2"/>
        <scheme val="minor"/>
      </rPr>
      <t>a. </t>
    </r>
    <r>
      <rPr>
        <sz val="12"/>
        <color theme="1"/>
        <rFont val="Calibri"/>
        <family val="2"/>
        <scheme val="minor"/>
      </rPr>
      <t>      Estado de situación Financiera</t>
    </r>
  </si>
  <si>
    <r>
      <rPr>
        <b/>
        <sz val="11"/>
        <color theme="1"/>
        <rFont val="Calibri"/>
        <family val="2"/>
        <scheme val="minor"/>
      </rPr>
      <t>b.</t>
    </r>
    <r>
      <rPr>
        <sz val="12"/>
        <color theme="1"/>
        <rFont val="Calibri"/>
        <family val="2"/>
        <scheme val="minor"/>
      </rPr>
      <t>       Estado de Resultados y otro resultado integral.</t>
    </r>
  </si>
  <si>
    <r>
      <rPr>
        <b/>
        <sz val="11"/>
        <color theme="1"/>
        <rFont val="Calibri"/>
        <family val="2"/>
        <scheme val="minor"/>
      </rPr>
      <t>c.   </t>
    </r>
    <r>
      <rPr>
        <sz val="12"/>
        <color theme="1"/>
        <rFont val="Calibri"/>
        <family val="2"/>
        <scheme val="minor"/>
      </rPr>
      <t>    Estado de cambios en el Patrimonio.</t>
    </r>
  </si>
  <si>
    <r>
      <rPr>
        <b/>
        <sz val="11"/>
        <color theme="1"/>
        <rFont val="Calibri"/>
        <family val="2"/>
        <scheme val="minor"/>
      </rPr>
      <t>d.  </t>
    </r>
    <r>
      <rPr>
        <sz val="12"/>
        <color theme="1"/>
        <rFont val="Calibri"/>
        <family val="2"/>
        <scheme val="minor"/>
      </rPr>
      <t>     Estado de flujos de efectivo y equivalentes de efectivo</t>
    </r>
  </si>
  <si>
    <r>
      <rPr>
        <b/>
        <sz val="11"/>
        <color theme="1"/>
        <rFont val="Calibri"/>
        <family val="2"/>
        <scheme val="minor"/>
      </rPr>
      <t>e.   </t>
    </r>
    <r>
      <rPr>
        <sz val="12"/>
        <color theme="1"/>
        <rFont val="Calibri"/>
        <family val="2"/>
        <scheme val="minor"/>
      </rPr>
      <t>    Revelaciones (notas a los estados financieros)</t>
    </r>
  </si>
  <si>
    <t>2.       Las notas se deben presentar con numeración consecutiva y en orden de aparición de cada una de las cuentas en los estados financieros, iniciando con el Estado de situación financiera, el estado de resultados, Estado de Flujos de Efectivo y el Patrimonio</t>
  </si>
  <si>
    <t>3.       Comparabilidad de los saldos con la misma fecha de corte del periodo inmediatamente anterior.</t>
  </si>
  <si>
    <t>4.       Verificar sumatoria de las cifras, cruce entre los saldos que se muestran en los estados financieros y las notas que contienen las revelaciones.</t>
  </si>
  <si>
    <t>5.       Antes de liberar el dictamen, es recomendable:</t>
  </si>
  <si>
    <r>
      <rPr>
        <b/>
        <sz val="11"/>
        <color theme="1"/>
        <rFont val="Calibri"/>
        <family val="2"/>
        <scheme val="minor"/>
      </rPr>
      <t>a. </t>
    </r>
    <r>
      <rPr>
        <sz val="12"/>
        <color theme="1"/>
        <rFont val="Calibri"/>
        <family val="2"/>
        <scheme val="minor"/>
      </rPr>
      <t>      Cruzar saldos con libros oficiales de contabilidad, con el mayor y balances.</t>
    </r>
  </si>
  <si>
    <r>
      <rPr>
        <b/>
        <sz val="11"/>
        <color theme="1"/>
        <rFont val="Calibri"/>
        <family val="2"/>
        <scheme val="minor"/>
      </rPr>
      <t>b.  </t>
    </r>
    <r>
      <rPr>
        <sz val="12"/>
        <color theme="1"/>
        <rFont val="Calibri"/>
        <family val="2"/>
        <scheme val="minor"/>
      </rPr>
      <t>     Informe de gestión preparado por los administradores, y cruzar las cifras de las referencias a los estados financieros (ventas, activos, utilidad, etc.)</t>
    </r>
  </si>
  <si>
    <r>
      <rPr>
        <b/>
        <sz val="11"/>
        <color theme="1"/>
        <rFont val="Calibri"/>
        <family val="2"/>
        <scheme val="minor"/>
      </rPr>
      <t>c.    </t>
    </r>
    <r>
      <rPr>
        <sz val="12"/>
        <color theme="1"/>
        <rFont val="Calibri"/>
        <family val="2"/>
        <scheme val="minor"/>
      </rPr>
      <t>   Acceder a los libros de actas de Asamblea, Junta Directiva y Registro de accionistas, para comprobar que no se hayan tomado decisiones que pudieran requerir alguna revelación adicional (cambio de accionistas, modificaciones a la razón social, transformación de la Compañía, nuevo representante legal, etc.)</t>
    </r>
  </si>
  <si>
    <t>Este papel de trabajo aplica para todas las organizaciones. Debe ser ajustado y adaptado a la naturaleza del encargo de auditoría.</t>
  </si>
  <si>
    <t>REVELACIONES CONTABLES</t>
  </si>
  <si>
    <t>POLÍTICAS CONTABLES</t>
  </si>
  <si>
    <t>No.</t>
  </si>
  <si>
    <t>ASUNTO A REVELAR EN LOS ESTADOS FINANCIEROS</t>
  </si>
  <si>
    <t>CUMPLIMIENTO</t>
  </si>
  <si>
    <t xml:space="preserve">REFERENCIA </t>
  </si>
  <si>
    <t>HECHO POR/FECHA</t>
  </si>
  <si>
    <t>COMENTARIOS</t>
  </si>
  <si>
    <t>Revelar en las notas a los Estados Financieros un resumen de las principales políticas contables que incluya:</t>
  </si>
  <si>
    <t>• La base de medición usada para la preparación de estados financieros.</t>
  </si>
  <si>
    <t>• Otros aspectos de las políticas contables aplicados que resulten necesarios para la comprensión de los estados financieros.</t>
  </si>
  <si>
    <t>• Cambios en las políticas contables entre un período y otro.</t>
  </si>
  <si>
    <t>• Juicio o criterio profesional usado para el reconocimiento y medición de ciertos elementos que resulten materialmente significativos en los estados financieros.</t>
  </si>
  <si>
    <t>ESTIMACIONES CONTABLES — FUENTES DE INCERTIDUMBRE</t>
  </si>
  <si>
    <t>Verificar que se cumpla con la exigencia de la norma de revelar los supuestos acerca de la incertidumbre 
en el tiempo, usados para las estimaciones contables que se hayan reconocido a la fecha de presentación 
y reporte de los estados financieros, y que conlleven 
a un riesgo inminente de ocasionar ajustes importantes tanto en activos como en los pasivos, afectando los resultados de periodos subsecuentes. 
La revelación como mínimo incluye naturaleza de la estimación, criterio usado, probabilidades y saldos al final del período que se informa.</t>
  </si>
  <si>
    <t>ESTADOS FINANCIEROS CONSOLIDADOS Y SEPARADOS</t>
  </si>
  <si>
    <t>Verificar que se hayan incluido las siguientes revelaciones para estados financieros consolidados:</t>
  </si>
  <si>
    <r>
      <rPr>
        <b/>
        <sz val="11"/>
        <color theme="1"/>
        <rFont val="Calibri"/>
        <family val="2"/>
        <scheme val="minor"/>
      </rPr>
      <t>(a) </t>
    </r>
    <r>
      <rPr>
        <sz val="12"/>
        <color theme="1"/>
        <rFont val="Calibri"/>
        <family val="2"/>
        <scheme val="minor"/>
      </rPr>
      <t>Incluir la anotación que se trata de estados financieros consolidados.</t>
    </r>
  </si>
  <si>
    <r>
      <rPr>
        <b/>
        <sz val="11"/>
        <color theme="1"/>
        <rFont val="Calibri"/>
        <family val="2"/>
        <scheme val="minor"/>
      </rPr>
      <t>(b)</t>
    </r>
    <r>
      <rPr>
        <sz val="12"/>
        <color theme="1"/>
        <rFont val="Calibri"/>
        <family val="2"/>
        <scheme val="minor"/>
      </rPr>
      <t> La base para concluir que existe control, cuando la controladora no posee directa o indirectamente, más del 50% del poder de voto.</t>
    </r>
  </si>
  <si>
    <r>
      <rPr>
        <b/>
        <sz val="11"/>
        <color theme="1"/>
        <rFont val="Calibri"/>
        <family val="2"/>
        <scheme val="minor"/>
      </rPr>
      <t>(c) </t>
    </r>
    <r>
      <rPr>
        <sz val="12"/>
        <color theme="1"/>
        <rFont val="Calibri"/>
        <family val="2"/>
        <scheme val="minor"/>
      </rPr>
      <t>Alguna diferencia en la fecha de corte de estados financieros sobre la que se informa/reporta, en los estados financieros de la controladora y la subsidiaria.</t>
    </r>
  </si>
  <si>
    <r>
      <rPr>
        <b/>
        <sz val="11"/>
        <color theme="1"/>
        <rFont val="Calibri"/>
        <family val="2"/>
        <scheme val="minor"/>
      </rPr>
      <t>(d)</t>
    </r>
    <r>
      <rPr>
        <sz val="12"/>
        <color theme="1"/>
        <rFont val="Calibri"/>
        <family val="2"/>
        <scheme val="minor"/>
      </rPr>
      <t> Naturaleza y alcance de cualquier restricción significativa sobre la capacidad financiera de la subsidiaria. Por ejemplo, restricciones o incapacidad para transferir dividendos a la controladora o incumplimiento con el pago de compromisos de deuda.</t>
    </r>
  </si>
  <si>
    <r>
      <rPr>
        <b/>
        <sz val="11"/>
        <color theme="1"/>
        <rFont val="Calibri"/>
        <family val="2"/>
        <scheme val="minor"/>
      </rPr>
      <t>(e)</t>
    </r>
    <r>
      <rPr>
        <sz val="12"/>
        <color theme="1"/>
        <rFont val="Calibri"/>
        <family val="2"/>
        <scheme val="minor"/>
      </rPr>
      <t> La controladora debe revelar el saldo en libros de las inversiones en subsidiaria que se están consolidando.</t>
    </r>
  </si>
  <si>
    <t>Verificar que se cumpla con las siguientes revelaciones en estados financieros separados:</t>
  </si>
  <si>
    <t>Cuando una controladora, un inversor en una asociada o un participante con una participación en una entidad controlada de forma conjunta elabore estados financieros separados, revelarán:</t>
  </si>
  <si>
    <r>
      <rPr>
        <b/>
        <sz val="11"/>
        <color theme="1"/>
        <rFont val="Calibri"/>
        <family val="2"/>
        <scheme val="minor"/>
      </rPr>
      <t>(a)</t>
    </r>
    <r>
      <rPr>
        <sz val="12"/>
        <color theme="1"/>
        <rFont val="Calibri"/>
        <family val="2"/>
        <scheme val="minor"/>
      </rPr>
      <t xml:space="preserve"> Que los estados son, estados financieros separados.</t>
    </r>
  </si>
  <si>
    <r>
      <rPr>
        <b/>
        <sz val="11"/>
        <color theme="1"/>
        <rFont val="Calibri"/>
        <family val="2"/>
        <scheme val="minor"/>
      </rPr>
      <t>(b)</t>
    </r>
    <r>
      <rPr>
        <sz val="12"/>
        <color theme="1"/>
        <rFont val="Calibri"/>
        <family val="2"/>
        <scheme val="minor"/>
      </rPr>
      <t xml:space="preserve"> Una descripción de los métodos utilizados para contabilizar las inversiones en subsidiarias, entidades controladas de forma conjunta y asociadas.</t>
    </r>
  </si>
  <si>
    <r>
      <rPr>
        <b/>
        <sz val="11"/>
        <color theme="1"/>
        <rFont val="Calibri"/>
        <family val="2"/>
        <scheme val="minor"/>
      </rPr>
      <t xml:space="preserve">(c) </t>
    </r>
    <r>
      <rPr>
        <sz val="12"/>
        <color theme="1"/>
        <rFont val="Calibri"/>
        <family val="2"/>
        <scheme val="minor"/>
      </rPr>
      <t>Identificará los estados financieros consolidados u otros estados financieros principales con los que se relacionan.</t>
    </r>
  </si>
  <si>
    <t>Verificar que se cumpla con las siguientes revelaciones en estados financieros combinados:</t>
  </si>
  <si>
    <t>Los estados financieros combinados deben la siguiente información:</t>
  </si>
  <si>
    <r>
      <rPr>
        <b/>
        <sz val="11"/>
        <color theme="1"/>
        <rFont val="Calibri"/>
        <family val="2"/>
        <scheme val="minor"/>
      </rPr>
      <t>(a)</t>
    </r>
    <r>
      <rPr>
        <sz val="12"/>
        <color theme="1"/>
        <rFont val="Calibri"/>
        <family val="2"/>
        <scheme val="minor"/>
      </rPr>
      <t xml:space="preserve"> el hecho de que los estados financieros son estados financieros combinados.</t>
    </r>
  </si>
  <si>
    <r>
      <rPr>
        <b/>
        <sz val="11"/>
        <color theme="1"/>
        <rFont val="Calibri"/>
        <family val="2"/>
        <scheme val="minor"/>
      </rPr>
      <t>(b)</t>
    </r>
    <r>
      <rPr>
        <sz val="12"/>
        <color theme="1"/>
        <rFont val="Calibri"/>
        <family val="2"/>
        <scheme val="minor"/>
      </rPr>
      <t xml:space="preserve"> La razón por la que se preparan estados financieros combinados.</t>
    </r>
  </si>
  <si>
    <r>
      <rPr>
        <b/>
        <sz val="11"/>
        <color theme="1"/>
        <rFont val="Calibri"/>
        <family val="2"/>
        <scheme val="minor"/>
      </rPr>
      <t xml:space="preserve">(c) </t>
    </r>
    <r>
      <rPr>
        <sz val="12"/>
        <color theme="1"/>
        <rFont val="Calibri"/>
        <family val="2"/>
        <scheme val="minor"/>
      </rPr>
      <t>La base para determinar qué entidades se incluyen en los estados financieros combinados.</t>
    </r>
  </si>
  <si>
    <r>
      <rPr>
        <b/>
        <sz val="11"/>
        <color theme="1"/>
        <rFont val="Calibri"/>
        <family val="2"/>
        <scheme val="minor"/>
      </rPr>
      <t>(d)</t>
    </r>
    <r>
      <rPr>
        <sz val="12"/>
        <color theme="1"/>
        <rFont val="Calibri"/>
        <family val="2"/>
        <scheme val="minor"/>
      </rPr>
      <t xml:space="preserve"> La base para la preparación de los estados financieros combinados.</t>
    </r>
  </si>
  <si>
    <t xml:space="preserve">CAMBIOS EN POLÍTICAS, ESTIMACIONES CONTABLES Y CORRECCIÓN DE ERRORES </t>
  </si>
  <si>
    <t>Cambios en políticas contables:</t>
  </si>
  <si>
    <t>Cuando una modificación a esta Norma tenga un efecto en el periodo corriente o en cualquier periodo anterior, o pueda tener un efecto en futuros periodos, la entidad deberá revelar:</t>
  </si>
  <si>
    <t>• La naturaleza del cambio en la política contable.</t>
  </si>
  <si>
    <t>• El monto del ajuste para cada partida afectada de los estados financieros, tanto para el periodo corriente y para cada periodo anterior del que se presente información, en la medida en que sea practicable.</t>
  </si>
  <si>
    <t>• El monto del ajuste relativo a periodos anteriores a los presentados, en la medida en que sea practicable.</t>
  </si>
  <si>
    <t>• Una explicación en el caso de que la determinación de los  montos revelar no sea practicable.</t>
  </si>
  <si>
    <t>Cuando un cambio voluntario en una política contable tenga un efecto en el periodo corriente o en cualquier periodo anterior, la Compañía deberá revelar:</t>
  </si>
  <si>
    <r>
      <rPr>
        <b/>
        <sz val="11"/>
        <color theme="1"/>
        <rFont val="Calibri"/>
        <family val="2"/>
        <scheme val="minor"/>
      </rPr>
      <t>(a)</t>
    </r>
    <r>
      <rPr>
        <sz val="12"/>
        <color theme="1"/>
        <rFont val="Calibri"/>
        <family val="2"/>
        <scheme val="minor"/>
      </rPr>
      <t xml:space="preserve"> La naturaleza del cambio en la política contable.</t>
    </r>
  </si>
  <si>
    <r>
      <rPr>
        <b/>
        <sz val="11"/>
        <color theme="1"/>
        <rFont val="Calibri"/>
        <family val="2"/>
        <scheme val="minor"/>
      </rPr>
      <t>(b)</t>
    </r>
    <r>
      <rPr>
        <sz val="12"/>
        <color theme="1"/>
        <rFont val="Calibri"/>
        <family val="2"/>
        <scheme val="minor"/>
      </rPr>
      <t xml:space="preserve"> Las razones por las que la aplicación de la nueva política contable suministra información más fiable y relevante.</t>
    </r>
  </si>
  <si>
    <r>
      <rPr>
        <b/>
        <sz val="11"/>
        <color theme="1"/>
        <rFont val="Calibri"/>
        <family val="2"/>
        <scheme val="minor"/>
      </rPr>
      <t>(c)</t>
    </r>
    <r>
      <rPr>
        <sz val="12"/>
        <color theme="1"/>
        <rFont val="Calibri"/>
        <family val="2"/>
        <scheme val="minor"/>
      </rPr>
      <t xml:space="preserve"> En la medida en que sea practicable, el monto del ajuste para cada partida de los estados financieros afectada, mostrado por separado:</t>
    </r>
  </si>
  <si>
    <r>
      <rPr>
        <b/>
        <sz val="11"/>
        <color theme="1"/>
        <rFont val="Calibri"/>
        <family val="2"/>
        <scheme val="minor"/>
      </rPr>
      <t>i)</t>
    </r>
    <r>
      <rPr>
        <sz val="12"/>
        <color theme="1"/>
        <rFont val="Calibri"/>
        <family val="2"/>
        <scheme val="minor"/>
      </rPr>
      <t xml:space="preserve"> Para el periodo corriente.</t>
    </r>
  </si>
  <si>
    <r>
      <rPr>
        <b/>
        <sz val="11"/>
        <color theme="1"/>
        <rFont val="Calibri"/>
        <family val="2"/>
        <scheme val="minor"/>
      </rPr>
      <t xml:space="preserve">ii) </t>
    </r>
    <r>
      <rPr>
        <sz val="12"/>
        <color theme="1"/>
        <rFont val="Calibri"/>
        <family val="2"/>
        <scheme val="minor"/>
      </rPr>
      <t>Para cada periodo anterior presentado.</t>
    </r>
  </si>
  <si>
    <r>
      <rPr>
        <b/>
        <sz val="11"/>
        <color theme="1"/>
        <rFont val="Calibri"/>
        <family val="2"/>
        <scheme val="minor"/>
      </rPr>
      <t>iii)</t>
    </r>
    <r>
      <rPr>
        <sz val="12"/>
        <color theme="1"/>
        <rFont val="Calibri"/>
        <family val="2"/>
        <scheme val="minor"/>
      </rPr>
      <t xml:space="preserve"> Para periodos anteriores a los presentados, de forma agregada.</t>
    </r>
  </si>
  <si>
    <r>
      <rPr>
        <b/>
        <sz val="11"/>
        <color theme="1"/>
        <rFont val="Calibri"/>
        <family val="2"/>
        <scheme val="minor"/>
      </rPr>
      <t>(d)</t>
    </r>
    <r>
      <rPr>
        <sz val="12"/>
        <color theme="1"/>
        <rFont val="Calibri"/>
        <family val="2"/>
        <scheme val="minor"/>
      </rPr>
      <t xml:space="preserve"> Una explicación en el caso de que sea impracticable la determinación de los montos a revelar en el asunto mencionado en el literal (c) anterior.</t>
    </r>
  </si>
  <si>
    <t>Errores de períodos anteriores:</t>
  </si>
  <si>
    <t>Verificar los siguientes aspectos para comprobar el cumplimiento de las revelaciones en relación con la corrección de errores de períodos anteriores:</t>
  </si>
  <si>
    <r>
      <rPr>
        <b/>
        <sz val="11"/>
        <color theme="1"/>
        <rFont val="Calibri"/>
        <family val="2"/>
        <scheme val="minor"/>
      </rPr>
      <t>(a)</t>
    </r>
    <r>
      <rPr>
        <sz val="12"/>
        <color theme="1"/>
        <rFont val="Calibri"/>
        <family val="2"/>
        <scheme val="minor"/>
      </rPr>
      <t xml:space="preserve"> La naturaleza del error del periodo anterior.</t>
    </r>
  </si>
  <si>
    <r>
      <rPr>
        <b/>
        <sz val="11"/>
        <color theme="1"/>
        <rFont val="Calibri"/>
        <family val="2"/>
        <scheme val="minor"/>
      </rPr>
      <t>(b)</t>
    </r>
    <r>
      <rPr>
        <sz val="12"/>
        <color theme="1"/>
        <rFont val="Calibri"/>
        <family val="2"/>
        <scheme val="minor"/>
      </rPr>
      <t xml:space="preserve"> Para cada periodo anterior presentado, en la medida en que sea practicable, el monto (valor) de la corrección para cada partida afectada 
de los estados financieros.</t>
    </r>
  </si>
  <si>
    <r>
      <rPr>
        <b/>
        <sz val="11"/>
        <color theme="1"/>
        <rFont val="Calibri"/>
        <family val="2"/>
        <scheme val="minor"/>
      </rPr>
      <t>(c)</t>
    </r>
    <r>
      <rPr>
        <sz val="12"/>
        <color theme="1"/>
        <rFont val="Calibri"/>
        <family val="2"/>
        <scheme val="minor"/>
      </rPr>
      <t xml:space="preserve"> En la medida en que sea practicable, el monto (valor) de la corrección al principio del primer periodo anterior sobre el que se presente información.</t>
    </r>
  </si>
  <si>
    <r>
      <rPr>
        <b/>
        <sz val="11"/>
        <color theme="1"/>
        <rFont val="Calibri"/>
        <family val="2"/>
        <scheme val="minor"/>
      </rPr>
      <t>(d)</t>
    </r>
    <r>
      <rPr>
        <sz val="12"/>
        <color theme="1"/>
        <rFont val="Calibri"/>
        <family val="2"/>
        <scheme val="minor"/>
      </rPr>
      <t xml:space="preserve"> Una explicación si no es practicable determinar los montos (valores) a revelar en los apartados (b) o (c).</t>
    </r>
  </si>
  <si>
    <t>Cambios en las estimaciones contables:</t>
  </si>
  <si>
    <t>Una entidad revelará la naturaleza de cualquier cambio en los criterios de una estimación contable y 
el efecto del cambio sobre los activos, pasivos, ingresos y gastos para el periodo corriente. Si es practicable para la entidad estimar el efecto del cambio sobre uno o más periodos futuros, la entidad revelará estas estimaciones.</t>
  </si>
  <si>
    <t>ACTIVO</t>
  </si>
  <si>
    <t>A. EFECTIVO Y EQUIVALENTES AL EFECTIVO</t>
  </si>
  <si>
    <t>DESCRIPCIÓN</t>
  </si>
  <si>
    <t>RESPUESTA</t>
  </si>
  <si>
    <t>ACCIONES</t>
  </si>
  <si>
    <t>¿Los saldos de caja al cierre a 31 de diciembre de 20XX existen y están debidamente soportados y conciliados?</t>
  </si>
  <si>
    <t>¿Se realiza cierre diario de caja y se conserva la respectiva evidencia?</t>
  </si>
  <si>
    <t xml:space="preserve">¿Se hacen arqueos periódicos (sorpresivos) de caja, por parte de personal diferente al custodio de esta? </t>
  </si>
  <si>
    <t>¿Los resultados han sido analizados y están debidamente documentados en acta firmada por todos los participantes?</t>
  </si>
  <si>
    <t>¿Las cuentas bancarias están a nombre de la Compañía?</t>
  </si>
  <si>
    <t>¿Las firmas registradas en el(los) banco(s) corresponden a los firmantes autorizados por el máximo órgano legal de la Compañía según consta en las respectivas actas, estatutos y registro mercantil actualizado?</t>
  </si>
  <si>
    <t>Conciliaciones bancarias</t>
  </si>
  <si>
    <t>¿Todas las cuentas bancarias, sin excepción, están debidamente conciliadas tomando saldos del libro mayor y extractos bancarios?</t>
  </si>
  <si>
    <t>¿Las partidas conciliatorias están debidamente soportadas y no tienen implicaciones significativas en los estados financieros? Ej. Intereses bancarios por registrar, recaudos por registrar, reclasificaciones, etc.</t>
  </si>
  <si>
    <t>¿No existen partidas conciliatorias antiguas con implicaciones significativas en los estados financieros?</t>
  </si>
  <si>
    <t>¿Las conciliaciones mensuales de bancos han sido debida y oportunamente elaboradas, revisadas, aprobadas y firmadas por cada responsable?</t>
  </si>
  <si>
    <t>¿Las restricciones del efectivo fueron reveladas en las notas a los estados financieros? Ejemplo: cuentas embargadas.</t>
  </si>
  <si>
    <t>¿El impacto de las restricciones cambiarias en el flujo de fondos de operaciones en moneda extranjera fue revelado?</t>
  </si>
  <si>
    <t>¿Los cheques girados que han caducado fueron analizados, anulados e ingresados a la cuenta de bancos?</t>
  </si>
  <si>
    <t>¿Se registraron los flujos de efectivo procedentes de transacciones en una moneda extranjera en la moneda funcional de la Compañía, aplicando, al importe en moneda extranjera, la tasa de cambio entre ambas monedas?</t>
  </si>
  <si>
    <t>¿El efectivo y los equivalentes al efectivo mantenidos durante el periodo sobre el que se informa (tales como los importes mantenidos en moneda extranjera y las cuentas bancarias en moneda extranjera) se volvieron a medir a las tasas de cambio del final del periodo, es decir, al 31 de diciembre de 20XX?</t>
  </si>
  <si>
    <t>¿Se conciliaron el efectivo y los equivalentes al efectivo al principio y al final del periodo (Eje: 31-12-2018 vs 31-12-2019), para presentar en el estado de flujos de efectivo el efecto de la variación en las tasas de cambio sobre el efectivo y los equivalentes al efectivo mantenidos o debidos en moneda extranjera?</t>
  </si>
  <si>
    <t>¿Se ha identificado y presentado por separado la ganancia o pérdida no realizada, procedente de las actividades de operación, de inversión y financiación?</t>
  </si>
  <si>
    <t>Tener en cuenta que las ganancias o pérdidas no realizadas, procedentes de cambios en las tasas de cambio de la moneda extranjera no son flujos de efectivo.</t>
  </si>
  <si>
    <t>¿Existe adecuado corte de los comprobantes de egreso?</t>
  </si>
  <si>
    <t>¿Se tienen claramente identificados y clasificados los flujos de efectivo habidos durante el período que se informa – al 31 de diciembre de 20XX-, por actividades de operación, inversión y financiación?</t>
  </si>
  <si>
    <t>¿Se han identificado todos los equivalentes al efectivo, así como los sobregiros, y se han presentado adecuadamente en los estados financieros según la Norma Financiera?</t>
  </si>
  <si>
    <t>¿Se han presentado por separado los flujos de efectivo procedentes de intereses y dividendos 
recibidos y pagados?</t>
  </si>
  <si>
    <t>¿Se han presentado por separado los flujos de efectivo procedentes del impuesto a las ganancias?</t>
  </si>
  <si>
    <t>¿El saldo de inversiones temporales está debidamente conciliado contra soportes válidos?</t>
  </si>
  <si>
    <t>¿Se han realizado todas las revelaciones de acuerdo con la(s) Norma(s) de Información Financiera aplicable(s)?</t>
  </si>
  <si>
    <t>Ej. ¿La Compañía ha revelado, junto con un comentario de la gerencia, el importe de los saldos de efectivo y equivalentes al efectivo significativos mantenidos por la entidad que no están disponibles para ser utilizados por ésta? (pudieran no estar disponibles debido a controles de cambio de moneda extranjera o por restricciones legales).</t>
  </si>
  <si>
    <t>B. INVERSIONES</t>
  </si>
  <si>
    <t>¿Las inversiones están a nombre de la Compañía?</t>
  </si>
  <si>
    <t>¿Existe(n) el(los) documento(s) físico(s) que acredita(n) la propiedad de las inversiones?</t>
  </si>
  <si>
    <t>¿El reconocimiento y medición inicial y posterior - es decir, al final del período sobre el que se informa  de las inversiones se realizaron de acuerdo con la Norma de Información Financiera aplicable?</t>
  </si>
  <si>
    <t>¿Los saldos en moneda extranjera fueron ajustados a la tasa del cierre a 31 de diciembre de 20XX?</t>
  </si>
  <si>
    <t>¿En general, para todos los casos aplicables, se siguieron los lineamientos de conversión de la moneda extranjera, definidos en la NIIF para PYMES, en su sección 30?</t>
  </si>
  <si>
    <t>Clasificación</t>
  </si>
  <si>
    <t>¿Se analizaron las características de cada instrumento financiero de la Compañía, para asegurar el cumplimiento de la Norma de Información Financiera?</t>
  </si>
  <si>
    <t>Ej. Sección 11 vs. 12 de NIIF para PYMES</t>
  </si>
  <si>
    <t>¿Se tiene categorizado el grupo de activos financieros, para presentarlos en el estado de situación financiera o en las notas, como, por ejemplo:</t>
  </si>
  <si>
    <t>• Activos financieros medidos al valor razonable con cambios en resultados</t>
  </si>
  <si>
    <t>• Activos financieros que son instrumentos de deuda medidos al costo amortizado</t>
  </si>
  <si>
    <t>• ¿Activos financieros que son instrumentos de patrimonio medidos al costo menos deterioro del valor?</t>
  </si>
  <si>
    <t>¿La Compañía ha pignorado activos financieros como garantía, por pasivos o pasivos contingentes?</t>
  </si>
  <si>
    <t>¿En caso afirmativo, se ha revelado lo siguiente:</t>
  </si>
  <si>
    <t>• El importe en libros de los activos financieros pignorados como garantía.</t>
  </si>
  <si>
    <t>• ¿Los plazos y condiciones relacionados con su pignoración?</t>
  </si>
  <si>
    <t>• ¿La Compañía tiene instrumentos de cobertura?</t>
  </si>
  <si>
    <t>• ¿En caso afirmativo, ha dado cumplimiento a todas las condiciones de la Norma NIIF para PYMES, para aplicar la contabilidad de coberturas?</t>
  </si>
  <si>
    <t>En los siguientes casos se reconocieron y revelaron todas las estimaciones contables de importancia:</t>
  </si>
  <si>
    <t>• Inversiones en el extranjero afectadas por cambios de políticas gubernamentales.</t>
  </si>
  <si>
    <t>• Cambios en el entorno de la entidad, que impactan el valor registrado.</t>
  </si>
  <si>
    <t>En relación con las transacciones entre partes relacionadas, se tiene claramente identificado, como mínimo:</t>
  </si>
  <si>
    <t>• ¿La naturaleza de la relación con cada parte relacionada?</t>
  </si>
  <si>
    <t>• ¿La información e importe de las transacciones?</t>
  </si>
  <si>
    <t>• ¿El importe de los saldos pendientes y los compromisos?</t>
  </si>
  <si>
    <t>• ¿Los plazos y condiciones de los saldos pendientes?</t>
  </si>
  <si>
    <t>• ¿Detalles de cualquier garantía otorgada o recibida?</t>
  </si>
  <si>
    <t>• ¿Las provisiones por deudas incobrables relacionadas con el importe de los saldos pendientes?</t>
  </si>
  <si>
    <t>• ¿El gasto reconocido durante el periodo con respecto a las deudas incobrables y de dudoso cobro, procedentes de partes relacionadas?</t>
  </si>
  <si>
    <t>• ¿Cuáles son entidades con  Control, control conjunto o influencia significativa sobre la Compañía?</t>
  </si>
  <si>
    <t>• ¿Sobre cuáles vinculados, la Compañía ejerce control, control conjunto o influencia significativa?</t>
  </si>
  <si>
    <t>¿Las inversiones en asociadas se han registrado utilizando las opciones de la Norma NIIF para PYMES?</t>
  </si>
  <si>
    <t>• El modelo de costo</t>
  </si>
  <si>
    <t>• El método de la participación</t>
  </si>
  <si>
    <t>• El modelo del valor razonable</t>
  </si>
  <si>
    <t>Para tal efecto, ¿se tuvieron en cuenta los lineamientos de la Sección 14 de la NIIF para PYMES?</t>
  </si>
  <si>
    <t>¿Se tienen inversiones en negocios conjuntos?</t>
  </si>
  <si>
    <t>¿En caso afirmativo, para el adecuado reconocimiento en los estados financieros, se tiene identificado el tipo de acuerdo existente entre las partes que comparten el control?</t>
  </si>
  <si>
    <t>• Operaciones controladas de forma conjunta</t>
  </si>
  <si>
    <t>• Activos controlados de forma conjunta</t>
  </si>
  <si>
    <t>• Entidades controladas de forma conjunta</t>
  </si>
  <si>
    <t>¿Para haber dado de baja en las cuentas, se cumplieron todos los requisitos exigidos por la Norma NIIF para PYMES?</t>
  </si>
  <si>
    <t>¿Para las inversiones en asociadas y en negocios conjuntos, se ha analizado y, en su caso, reconocido el importe de las pérdidas por deterioro del valor, de conformidad con la Norma NIIF para PYMES, sección 27?</t>
  </si>
  <si>
    <t>C. INGRESOS Y CUENTAS POR COBRAR</t>
  </si>
  <si>
    <t>¿Los saldos de los ingresos de actividades ordinarias del libro mayor están debidamente conciliados con el módulo de facturación, ventas o comercial?</t>
  </si>
  <si>
    <t>¿La Compañía ha medido los ingresos de actividades ordinarias al valor razonable de la contraprestación recibida o por recibir?</t>
  </si>
  <si>
    <t>¿Existe un adecuado corte de las facturas de venta y recibos de caja?</t>
  </si>
  <si>
    <t>¿Se estimaron con fiabilidad las devoluciones?</t>
  </si>
  <si>
    <t>¿Se efectuó y documentó un análisis de las devoluciones en ventas esperadas para el 2019 que tienen relación con ventas realizadas en el 20XX, y de acuerdo con dicho análisis se calculó y contabilizó una provisión por devoluciones en ventas, de acuerdo con la Sección 21 Provisiones y Contingencias de la 
NIIF para PYMES?</t>
  </si>
  <si>
    <t xml:space="preserve">Reconocimiento de ingresos ordinarios por venta de bienes. </t>
  </si>
  <si>
    <t>¿La Compañía ha reconocido ingresos de actividades ordinarias procedentes de la venta de bienes solo con el cumplimiento de todas y cada una de las siguientes condiciones:</t>
  </si>
  <si>
    <t>• Ha transferido al comprador los riesgos y ventajas, de tipo significativo, derivados de la propiedad de los bienes</t>
  </si>
  <si>
    <t>• No conserva para sí ninguna implicación en la gestión corriente de los bienes vendidos, en el grado usualmente asociado con la propiedad, ni retiene el control efectivo sobre los mismos</t>
  </si>
  <si>
    <t>• El importe de los ingresos de actividades ordinarias pueda medirse con fiabilidad</t>
  </si>
  <si>
    <t>• Es probable que la Compañía obtenga los beneficios económicos asociados con la transacción</t>
  </si>
  <si>
    <t>• ¿Los costos incurridos, o por incurrir, en relación con la transacción pueden ser medidos con fiabilidad?</t>
  </si>
  <si>
    <t>Reconocimiento de ingresos que involucran prestación de servicios</t>
  </si>
  <si>
    <t xml:space="preserve">¿Para los ingresos de actividades ordinarias asociados con transacción que involucra la prestación de servicios, la Compañía los ha reconocido únicamente si el resultado de la transacción puede ser estimado con fiabilidad? </t>
  </si>
  <si>
    <t>Método del porcentaje de terminación.</t>
  </si>
  <si>
    <t>¿Se tienen ingresos derivados de contrato de construcción?</t>
  </si>
  <si>
    <t>¿En caso afirmativo, el resultado del mismo puede estimarse con fiabilidad, de tal forma que los ingresos 
y costos del mismo puedan ser reconocidos de conformidad con la NIIF para PYMES?</t>
  </si>
  <si>
    <t>¿En general, para el reconocimiento de ingresos ya sea de actividades ordinarias o no, la Compañía ha considerado los lineamientos establecidos en las diferentes secciones de la NIIF para PYMES? Ejemplo: Ingresos de:</t>
  </si>
  <si>
    <t>• Actividades ordinarias (Sección 23)</t>
  </si>
  <si>
    <t>• Acuerdos de arrendamiento (Sección 20 Arrendamientos)</t>
  </si>
  <si>
    <t>• Dividendos y otros ingresos que surgen de inversiones contabilizadas por el método de la participación (Sección 14 Inversiones en Asociadas y la Sección 15 Inversiones en Negocios Conjuntos)</t>
  </si>
  <si>
    <t>• Cambios en el valor razonable de activos financieros y pasivos financieros, o su disposición (Sección 11 Instrumentos Financieros Básicos y Sección 12 Otros Temas relacionados con los Instrumentos Financieros)</t>
  </si>
  <si>
    <t>• Cambios en el valor razonable de propiedades de inversión (Sección 16 Propiedades de Inversión)</t>
  </si>
  <si>
    <t>• Reconocimiento inicial y cambios en el valor razonable de los activos biológicos relacionados con la actividad agrícola (Sección 34 Actividades Especializadas)</t>
  </si>
  <si>
    <t>• Reconocimiento inicial de productos agrícolas (Sección 34)</t>
  </si>
  <si>
    <t>¿Existen conciliaciones con los principales clientes de la Compañía y las partidas conciliatorias no tienen implicaciones significativas en los estados financieros?</t>
  </si>
  <si>
    <t>¿Las cuentas por cobrar de origen comercial han sido tratadas como instrumentos financieros básicos, de conformidad con la NIIF para PYMES, en su sección 11?</t>
  </si>
  <si>
    <t>¿La medición de las cuentas por cobrar se ha realizado como lo establece la sección 11 de la NIIF para PYMES?</t>
  </si>
  <si>
    <t>¿Los saldos de deudores del libro mayor están debidamente conciliados con el módulo comercial?</t>
  </si>
  <si>
    <t>¿Las partidas conciliatorias están debidamente soportadas y no tienen implicaciones significativas en los estados financieros? Ej. recaudos por registrar, notas crédito por aplicar, etc.</t>
  </si>
  <si>
    <t>¿Se evaluó el deterioro del valor o la incobrabilidad de las cuentas por cobrar, como lo define la sección 
11 de la NIIF para PYMES?</t>
  </si>
  <si>
    <t>¿Para haber dado de baja en las cuentas (por ejemplo, por venta de las cuentas por cobrar a una entidad financiera), se cumplieron todos los requisitos exigidos por la Norma NIIF para PYMES?</t>
  </si>
  <si>
    <t>¿Todas las cuentas por cobrar a vinculados económicos están debidamente conciliadas y las partidas conciliatorias no tienen implicaciones significativas en los estados financieros?</t>
  </si>
  <si>
    <t>• ¿Detalles de cualquier garantía recibida?</t>
  </si>
  <si>
    <t>¿Los saldos por cobrar a empleados están debidamente conciliados con el módulo nómina y están siendo descontados de acuerdo con lo convenido y autorizado por el trabajador?</t>
  </si>
  <si>
    <t>¿Los saldos por impuesto a favor son recuperables y están debidamente soportados?</t>
  </si>
  <si>
    <t>¿Los saldos por anticipos y avances son recuperables y están vigentes al cierre a 31 de diciembre de 20XX?</t>
  </si>
  <si>
    <t>¿Los saldos de otras cuentas por cobrar son recuperables y están debidamente soportados?</t>
  </si>
  <si>
    <t>¿Para la determinación de estimaciones, se han tenido los lineamientos de la NIIF para PYMES en su sección 10?</t>
  </si>
  <si>
    <t>D. INVENTARIO</t>
  </si>
  <si>
    <t>¿Los saldos de inventarios del libro mayor están debidamente conciliados con el módulo de inventarios?</t>
  </si>
  <si>
    <t>¿Las partidas conciliatorias están debidamente soportadas y no tienen implicaciones significativas en los estados financieros?</t>
  </si>
  <si>
    <t>¿La medición de los inventarios fue realizada de conformidad con la NIIF para PYMES, sección 13?</t>
  </si>
  <si>
    <t>¿Se efectuó un conteo de inventario físico a la totalidad de las existencias con corte a 31 de diciembre de 20XX o una fecha cercana al cierre en la que participó un delegado de la Auditoría?</t>
  </si>
  <si>
    <t>¿Las diferencias entre el conteo físico y el Kardex fueron aclaradas, analizadas, soportadas y ajustadas en los estados financieros?</t>
  </si>
  <si>
    <t>¿El costo del inventario se determinó utilizando las técnicas de medición del costo definidas por la Norma Financiera? i.e. costo estándar, el método de los minoristas y el precio de compra más reciente</t>
  </si>
  <si>
    <t>¿Se realizó un conteo físico del inventario en poder de terceros?</t>
  </si>
  <si>
    <t>¿El inventario en tránsito se reconoció y contabilizó teniendo en cuenta los términos INCOTERMS?</t>
  </si>
  <si>
    <t>¿Si la entidad es prestadora de servicios y a su vez posee inventarios, estos fueron medidos por los costos que suponen su producción*?</t>
  </si>
  <si>
    <t>* De conformidad con la NIIF para PYMES, estos costos se componen fundamentalmente de mano de obra y otros costos del personal directamente involucrado en la prestación del servicio, incluyendo personal de supervisión y otros costos indirectos atribuibles.</t>
  </si>
  <si>
    <t>Reconocimiento como gasto</t>
  </si>
  <si>
    <t>¿En la medida en que los inventarios se vendieron, la Compañía reconoció el importe en libros de éstos como un gasto en el periodo en el que se reconocieron los correspondientes ingresos de actividades ordinarias?</t>
  </si>
  <si>
    <t>Deterioro de los inventarios</t>
  </si>
  <si>
    <t>¿Al cierre del 31 de diciembre de 20XX (fecha sobre la que se informa) la Compañía evaluó si ha habido un deterioro del valor de sus inventarios?</t>
  </si>
  <si>
    <t>¿Se efectuó y documentó un análisis de aquellos ítems del inventario que por sus condiciones de deterioro – Ejemplo: . daños por obsolescencia, precios de venta decrecientes, lento movimiento o mal estado - deban ser provisionados al cierre del ejercicio y de acuerdo con dicho análisis se calculó y contabilizó una provisión de inventarios?</t>
  </si>
  <si>
    <t>¿Para determinar si hubo deterioro del valor de sus inventarios, la Compañía realizó la evaluación comparando el importe en libros de cada partida del inventario (o grupo de partidas similares) con su precio de venta menos los costos de terminación y venta?</t>
  </si>
  <si>
    <t xml:space="preserve">Importe en libros </t>
  </si>
  <si>
    <t>Importe en libros  vs.  Precio de venta - Costos de terminación y venta = Pérdida por deterioro de valor (es decir, el importe en libros no es totalmente recuperable).</t>
  </si>
  <si>
    <t>¿Las reducciones por deterioro del valor de los inventarios (de una partida o de un grupo e partidas similares) se reconocieron en resultados?</t>
  </si>
  <si>
    <t>¿De haberse determinado deterioro del inventario, la Compañía llevó a cabo una nueva evaluación del precio de venta menos los costos de terminación y venta en el periodo posterior al que se informa, con el fin de determinar si aplicaba reversión del deterioro del valor?</t>
  </si>
  <si>
    <t>¿La Compañía ha pignorado inventarios como garantía, por pasivos?</t>
  </si>
  <si>
    <t>¿En caso afirmativo, se ha revelado el importe total en libros de los inventarios pignorados en garantía de pasivos?</t>
  </si>
  <si>
    <t>• Lanzamiento de productos o cambios tecnológicos que afectan la aceptación de los ya existentes en la entidad.</t>
  </si>
  <si>
    <t>• Cierre de plantas de producción o salida de productos, del mercado.</t>
  </si>
  <si>
    <t>• Inadecuadas estimaciones de costos en proyectos o contratos de larga duración.</t>
  </si>
  <si>
    <t>• Disminución sustancial de la demanda.</t>
  </si>
  <si>
    <t>E. PROPIEDADES, PLANTA Y EQUIPO</t>
  </si>
  <si>
    <t>¿Los saldos de propiedades, planta y equipo del libro mayor están debidamente conciliados con el módulo de activos fijos?</t>
  </si>
  <si>
    <t>Componentes del costo y del gasto</t>
  </si>
  <si>
    <t>¿De acuerdo con la sección 17 de la NIIF para PYMES, se identificaron plenamente los elementos que conforman las propiedades, planta y equipo, para determinar cuáles debían formar parte de su costo y cuáles deberían ser reconocidos como gastos?</t>
  </si>
  <si>
    <t>¿El reconocimiento y medición inicial y posterior - es decir, al final del período sobre el que se informa - de las propiedades, planta y equipo se realizaron de acuerdo con la Norma de Información Financiera aplicable? (Sección 17)</t>
  </si>
  <si>
    <t>¿La Compañía eligió como política contable el modelo del costo o el modelo de revaluación y aplicó esa política a todos los elementos que componen una misma clase de propiedades, planta y equipo?</t>
  </si>
  <si>
    <t>¿En caso de existir partidas como, piezas de repuesto, equipo de reserva y el equipo auxiliar, se analizó cumplían con la definición de propiedades, planta y equipo según la Norma Financiera, caso contrario se clasificaron como inventarios?</t>
  </si>
  <si>
    <t>Depreciación</t>
  </si>
  <si>
    <t>¿Todos los activos susceptibles de depreciar fueron depreciados, en forma sistemática, teniendo en cuenta su vida útil?</t>
  </si>
  <si>
    <t>¿El método de depreciación utilizado por la Compañía refleja el patrón con arreglo al cual espera consumir los beneficios económicos futuros de los activos que conforman las propiedades, planta y equipo?</t>
  </si>
  <si>
    <t>Método lineal, método de depreciación decreciente, métodos basados en el uso, como por ejemplo el método de las unidades de producción.</t>
  </si>
  <si>
    <t>¿La vida útil de los activos que conforman las propiedades, planta y equipo ha sido adecuadamente determinada?</t>
  </si>
  <si>
    <t xml:space="preserve">Se han debido considerar todos los factores siguientes: </t>
  </si>
  <si>
    <t>• La utilización prevista del activo</t>
  </si>
  <si>
    <t>• El desgaste físico esperado</t>
  </si>
  <si>
    <t>• La obsolescencia técnica o comercial</t>
  </si>
  <si>
    <t>• Los límites legales o restricciones similares sobre el uso del activo</t>
  </si>
  <si>
    <t>¿Si los principales componentes de un elemento de propiedades, planta y equipo tienen patrones significativamente diferentes de consumo de beneficios económicos, la Compañía distribuyó el costo inicial del activo entre sus componentes principales y depreció cada uno de estos componentes por separado a lo largo de su vida útil?</t>
  </si>
  <si>
    <t>¿El cargo por depreciación para cada periodo se reconoció en el resultado, a menos que una sección de la NIIF para PYMES diferente a la Sección 17 requiriera que se reconociera como parte del costo del activo?</t>
  </si>
  <si>
    <t>¿La Compañía revisó si ha cambiado el valor residual o la vida útil del(os) activo(s)?</t>
  </si>
  <si>
    <t>Ej. Por causas como cambio en el uso del activo, un desgaste significativo inesperado, avances tecnológicos y cambios en los precios de mercado.</t>
  </si>
  <si>
    <t>Nota: Tener en cuenta que la Compañía debe contabilizar el cambio en el valor residual, el método de depreciación o la vida útil como un cambio de estimación contable, de acuerdo con la Sección 10 de la 
NIIF para PYMES</t>
  </si>
  <si>
    <t>¿Se ha realizado un inventario de propiedades, planta y equipo y se han realizado los ajustes necesarios en los estados financieros?</t>
  </si>
  <si>
    <t>¿A la fecha de cierre fueron conciliados los datos incluidos en la contabilidad por concepto de obras en curso, maquinaría en montaje, etc.?</t>
  </si>
  <si>
    <t>¿Se efectuaron avalúos de acuerdo con la(s) Norma(s) de Información Financiera aplicable(s)?</t>
  </si>
  <si>
    <t>Deterioro del Valor ¿La Compañía reconoció pérdidas por deterioro del valor inmediatamente en resultados, a menos que el activo se registrara a un importe revaluado de acuerdo con el modelo de revaluación descrito en la Norma Financiera?</t>
  </si>
  <si>
    <t>Nota: Cualquier pérdida por deterioro del valor en los activos revaluados se trata como un decremento de la revaluación efectuada de acuerdo con el párrafo 17.15D de la NIIF para PYMES.</t>
  </si>
  <si>
    <t>• Líneas descontinuadas de producción, así como reducción o cambios en la utilización de la capacidad productiva / instalada.</t>
  </si>
  <si>
    <t>• Impacto de los cambios o avances tecnológicos en los procesos productivos.</t>
  </si>
  <si>
    <t>• Maquinaria y equipos fuera de uso.</t>
  </si>
  <si>
    <t>• Subjetividad en la asignación de la vida útil de los bienes.</t>
  </si>
  <si>
    <t>• Exceso en costos a los originalmente estimados para adquirir o construir activos.</t>
  </si>
  <si>
    <t>• Reducción significativa del valor de mercado de los activos.</t>
  </si>
  <si>
    <t>• Cargos elevados en resultados por concepto de depreciaciones, en proporción al nivel de ingresos.</t>
  </si>
  <si>
    <t>¿Se han realizado todas las revelaciones de acuerdo con la(s) Norma(s) de Información Financiera Aplicable(s)?</t>
  </si>
  <si>
    <t>F. INTANGIBLES</t>
  </si>
  <si>
    <t>¿Para determinar la vida útil de los intangibles, la Compañía evaluó la probabilidad de obtener beneficios económicos futuros esperados utilizando hipótesis razonables y fundadas, que representen la mejor estimación de la gerencia sobre las condiciones económicas que existirán durante la vida útil de esos activos?</t>
  </si>
  <si>
    <t>¿El reconocimiento y medición inicial y posterior - es decir, al final del período sobre el que se informa i.e. 31 de diciembre de 20XX- de los intangibles se realizaron de acuerdo con la Norma de Información Financiera aplicable?</t>
  </si>
  <si>
    <t>¿Si hubo retiros de intangibles durante el año terminado el 31 de diciembre de 20XX, estos se dieron de baja en libros reconociendo una ganancia o pérdida en el resultado del periodo?</t>
  </si>
  <si>
    <t>¿Para determinar el costo de los activos intangibles, según su forma de adquisición o generación, se tuvieron en cuenta los componentes del costo definidos por la Norma Financiera?</t>
  </si>
  <si>
    <t>Tener en cuenta que los componentes difieren en cada caso: Si es adquirido de forma separada, si es adquirido como parte de una combinación de negocios, si es adquirido mediante una subvención del gobierno, si es adquirido en permutas de activos o si es generado internamente.</t>
  </si>
  <si>
    <t>¿La Compañía revisó si ha cambiado el valor residual o la vida útil del(os) activo(s) intangible(s)?</t>
  </si>
  <si>
    <t xml:space="preserve">Ej. Por causas como avances tecnológicos o cambios en los precios de mercado </t>
  </si>
  <si>
    <t>Nota: Tener en cuenta que la Compañía debe contabilizar el cambio en el valor residual, el método de amortización o la vida útil como un cambio en una estimación contable de acuerdo con lo indicado por la Sección 10 de la NIIF para PYMES</t>
  </si>
  <si>
    <t>• Impacto de cambios tecnológicos o legales en intangibles tales como fórmulas patentes, derechos registrados, marcas, franquicias, etc.</t>
  </si>
  <si>
    <t>• Impacto de cambios tecnológicos en los activos intangibles de la entidad, como son programas de cómputo, licencias, etc.</t>
  </si>
  <si>
    <t>• Cancelación de contratos de consultoría, mercadeo, propaganda, etc.</t>
  </si>
  <si>
    <t>¿Para todos los activos intangibles de la Compañía, se ha analizado y, en su caso, reconocido el importe de las pérdidas por deterioro del valor, de conformidad con la Norma NIIF para PYMES, sección 27?</t>
  </si>
  <si>
    <t>PASIVO</t>
  </si>
  <si>
    <t>A. OBLIGACIONES FINANCIERAS</t>
  </si>
  <si>
    <t>¿Todas las obligaciones financieras de la Compañía están debidamente registradas a 31 de diciembre 
de 20XX?</t>
  </si>
  <si>
    <t>¿Los intereses generados por las obligaciones financieras durante el 20XX se encuentran reconocidos 
en su totalidad al cierre a 31 de diciembre de 20XX?</t>
  </si>
  <si>
    <t xml:space="preserve">¿El reconocimiento y medición inicial y posterior - es decir, al final del período sobre el que se informa - de los pasivos financieros se realizaron de acuerdo con la Norma de Información Financiera aplicable? </t>
  </si>
  <si>
    <t>¿Los saldos en moneda extranjera fueron ajustados a la tasa de cambio del cierre a 31 de diciembre de 20XX?</t>
  </si>
  <si>
    <t>¿Se obtuvo confirmación de las entidades bancarias sobre los saldos de las obligaciones financieras al 31 de diciembre de 20XX?</t>
  </si>
  <si>
    <t>¿Las variaciones, si alguna, entre los saldos de las obligaciones financieras confirmados por los bancos y 
los registros en libros fueron analizadas?</t>
  </si>
  <si>
    <t>B. PROVEEDORES Y CUENTAS POR PAGAR</t>
  </si>
  <si>
    <t>¿Los saldos de proveedores y cuentas por pagar del libro mayor están debidamente conciliados con el módulo de cuentas por pagar?</t>
  </si>
  <si>
    <t>¿Todas las facturas registradas corresponden a productos y/o servicios efectivamente adquiridos por la Compañía?</t>
  </si>
  <si>
    <t>¿Todas las cuentas por pagar a proveedores y demás terceros registradas en libros al 31 de diciembre de 20XX están debidamente soportadas en facturas y documentos equivalentes?</t>
  </si>
  <si>
    <t>¿Para facturas de compras que no llegaron en la fecha límite del cierre - a 31 de diciembre de 20XX - y que están relacionadas con compras o servicios recibidos durante el año 20XX, se crearon provisiones que están debidamente registradas y soportadas?</t>
  </si>
  <si>
    <t>¿La Compañía ha confirmado transacciones y saldos con sus principales proveedores y acreedores, al 31 de diciembre de 20XX o la fecha más cercana al corte, con el fin de analizar potenciales diferencias con los registros en sus libros?</t>
  </si>
  <si>
    <t>¿La Compañía ha presentado sus pasivos corrientes y no corrientes, como categorías separadas en su estado de situación financiera, excepto* cuando una presentación basada en el grado de liquidez proporcione una información fiable que sea más relevante?</t>
  </si>
  <si>
    <t xml:space="preserve"> * Cuando se aplique tal excepción, todos los pasivos se presentarán de acuerdo con su liquidez aproximada (ascendente o descendente).</t>
  </si>
  <si>
    <t>¿La Compañía ha clasificado el pasivo como corriente, en su Estado de Situación Financiera, teniendo en cuenta aspectos tales como:</t>
  </si>
  <si>
    <t>• Espera liquidarlo en el transcurso del ciclo normal de operación de la entidad</t>
  </si>
  <si>
    <t>• Mantiene el pasivo principalmente con fines de negociación</t>
  </si>
  <si>
    <t>• El pasivo debe liquidarse dentro de los doce meses siguientes a la fecha sobre la que se informa</t>
  </si>
  <si>
    <t>• La entidad no tiene un derecho incondicional para aplazar la cancelación del pasivo durante, al menos, ¿los doce meses siguientes a la fecha sobre la que se informa?</t>
  </si>
  <si>
    <t>En ese sentido ¿clasificó todos los demás pasivos como no corrientes?</t>
  </si>
  <si>
    <t>• ¿Detalles de cualquier garantía otorgada?</t>
  </si>
  <si>
    <t>¿Todas las cuentas por pagar a vinculados económicos están debidamente conciliadas y las partidas conciliatorias no tienen implicaciones significativas en los estados financieros?</t>
  </si>
  <si>
    <t>¿En los siguientes casos se reconocieron y revelaron todas las estimaciones contables de importancia:</t>
  </si>
  <si>
    <t>• Inadecuado volumen de compras que excede los requerimientos de producción,</t>
  </si>
  <si>
    <t>• Procesos jurídicos en contra de la entidad,</t>
  </si>
  <si>
    <t>• Afectación financiera que impide el pago oportuno de obligaciones?</t>
  </si>
  <si>
    <t>Tener en cuenta que la entidad debe revelar, ya sea en el estado de situación financiera o en las notas, subclasificaciones de partidas, entre ellas, cuentas por pagar comerciales y otras cuentas por pagar, mostrando de forma separada:</t>
  </si>
  <si>
    <t xml:space="preserve">• Los importes por pagar a los proveedores comerciales, </t>
  </si>
  <si>
    <t xml:space="preserve">• Por pagar a partes relacionadas, </t>
  </si>
  <si>
    <t xml:space="preserve">• Ingresos diferidos y </t>
  </si>
  <si>
    <t>• Acumulados o devengados.</t>
  </si>
  <si>
    <t>C. IMPUESTOS POR PAGAR</t>
  </si>
  <si>
    <t>¿Se tienen elaboradas, firmadas, presentadas, clasificadas y organizadas, todas las declaraciones de impuestos aplicables a la Compañía?</t>
  </si>
  <si>
    <t>¿El valor de las declaraciones tributarias cruza con los registros contables del balance a 31 de diciembre de 20XX?</t>
  </si>
  <si>
    <t>¿La Compañía reconoció el pasivo por impuestos corrientes por el impuesto a pagar por las ganancias fiscales del periodo actual y/o los periodos anteriores?</t>
  </si>
  <si>
    <t>¿La Compañía reconoció pasivo por impuesto diferido como resultado de transacciones o sucesos pasados?</t>
  </si>
  <si>
    <t>¿La Compañía reconoció el pasivo por impuesto diferido previo análisis que confirma que es probable que la liquidación de ese importe en libros vaya a dar lugar a pagos fiscales futuros mayores de los que se tendrían si esta liquidación no tuviera consecuencias fiscales?</t>
  </si>
  <si>
    <t>¿Respecto de los impuestos generados por transacciones entre vinculados - Ejemplo: . inversiones en subsidiarias, sucursales y asociadas, y de las participaciones en negocios conjuntos-, sus cálculos tuvieron en cuenta los parámetros establecidos tanto por la norma financiera aplicable como por la legislación 
fiscal vigente?</t>
  </si>
  <si>
    <t xml:space="preserve">¿La medición de los impuestos por pagar tuvo en cuenta las tasas impositivas en cada caso y las leyes fiscales aplicables y vigentes? </t>
  </si>
  <si>
    <t>Ej. Si la Compañía estableció el dólar americano como moneda funcional</t>
  </si>
  <si>
    <t>D. OBLIGACIONES LABORALES</t>
  </si>
  <si>
    <t>¿Los saldos de obligaciones laborales del libro mayor están debidamente conciliados con el módulo de nómina?</t>
  </si>
  <si>
    <t>¿La Compañía se encuentra a paz y salvo con los aportes al sistema de seguridad social y parafiscales?</t>
  </si>
  <si>
    <t>¿La Compañía reconoció el costo de todos los beneficios a los empleados a los que éstos tengan derecho como resultado de servicios prestados a la entidad durante el periodo sobre el que se informa, es decir, al corte 31 de diciembre de 20XX?</t>
  </si>
  <si>
    <t>¿La Compañía reconoció los beneficios a empleados, como un pasivo dentro de su Estado de Situación Financiera, después de haber deducido los importes que hayan sido pagados directamente a los empleados o como una contribución a un fondo de beneficios para los empleados?</t>
  </si>
  <si>
    <t>¿Se consolidaron y contabilizaron todas las prestaciones sociales a 31 de diciembre de 20XX?</t>
  </si>
  <si>
    <t>¿La Compañía tiene claramente identificados y clasificados los tipos de beneficios a los empleados, con el fin de asegurar el adecuado reconocimiento y medición de estos pasivos, en sus estados financieros?</t>
  </si>
  <si>
    <t>• Beneficios a corto plazo</t>
  </si>
  <si>
    <t>• Beneficios post-empleo</t>
  </si>
  <si>
    <t>• Otros beneficios a largo plazo</t>
  </si>
  <si>
    <t>• Beneficios por terminación</t>
  </si>
  <si>
    <t>• Políticas complejas para la asignación de compensación y beneficios laborales, así como cambios en las mismas y/o en las bases de cálculo.</t>
  </si>
  <si>
    <t>• Contratos sindicales vencidos y no renegociados.</t>
  </si>
  <si>
    <t>• Terminación laboral o despidos, a causa de planes de restructuración.</t>
  </si>
  <si>
    <t>• Ajustes del cálculo actuarial</t>
  </si>
  <si>
    <t>E. OTROS PASIVOS ESTIMADOS Y PROVISIONES</t>
  </si>
  <si>
    <t>¿Las provisiones por acuerdos comerciales (descuentos, gastos por exhibición, etc.), fueron 
reconocidas y están adecuadamente soportadas?</t>
  </si>
  <si>
    <t>¿Las demandas en contra de la Compañía fueron cuantificadas, documentadas y registradas al cierre a 
31 de diciembre de 20XX, con fundamento en el concepto de expertos y teniendo en cuentas la(s) Norma(s) de información Financiera aplicable(s)?</t>
  </si>
  <si>
    <t>¿Se calculó, documentó y registró una provisión de renta?</t>
  </si>
  <si>
    <t>• Baja probabilidad de recuperar saldos fiscales a favor, en vigencias posteriores.</t>
  </si>
  <si>
    <t>• Modificaciones en la regulación tributaria y/o en las tasas aplicables.</t>
  </si>
  <si>
    <t>• Dificultad para generar utilidades futuras.</t>
  </si>
  <si>
    <t>F. CONTINGENCIAS NO CUANTIFICABLES Y COMPROMISOS</t>
  </si>
  <si>
    <t>¿Existen pasivos contingentes al 31 de diciembre de 20XX?</t>
  </si>
  <si>
    <t>Pasivo contingente. Es una obligación posible pero incierta o una obligación presente que no está reconocida porque no cumple una o las dos condiciones siguientes:</t>
  </si>
  <si>
    <r>
      <t xml:space="preserve">i. </t>
    </r>
    <r>
      <rPr>
        <sz val="12"/>
        <color theme="1"/>
        <rFont val="Calibri"/>
        <family val="2"/>
        <scheme val="minor"/>
      </rPr>
      <t>Es probable que se requerirá a la entidad en la liquidación, la transferencia de recursos que incorporen beneficios económicos</t>
    </r>
  </si>
  <si>
    <r>
      <t>ii.</t>
    </r>
    <r>
      <rPr>
        <sz val="11"/>
        <rFont val="Calibri"/>
        <family val="2"/>
      </rPr>
      <t xml:space="preserve"> El importe de la liquidación puede medirse de forma fiable.</t>
    </r>
  </si>
  <si>
    <t>Se identificaron y revelaron circunstancias que pueden representar contingencias para la entidad, que, sin ser cuantificables, requieren ser reveladas en los estados financieros o en sus notas, entre ellas:</t>
  </si>
  <si>
    <t>• Compromisos de compra o venta a futuro en un mercado fluctuante o inestable.</t>
  </si>
  <si>
    <t>• Garantías otorgadas sobre nuevos productos en los que no se tenga experiencia para el cálculo de una provisión adecuada.</t>
  </si>
  <si>
    <t>• Inversiones a largo plazo (acciones en vinculados, gastos de investigación y/o exploración, etc.) cuyo resultado positivo futuro sea aleatorio, representando además un problema su correcta valuación en un determinado momento.</t>
  </si>
  <si>
    <t>• Criterios fiscales adoptados por la entidad y demás circunstancias que puedan generar diferencias de impuestos determinadas por las autoridades tributarias, por obligaciones no prescritas.</t>
  </si>
  <si>
    <t>Analizar información que pueda generar incertidumbre en la continuación de la entidad como negocio en marcha:</t>
  </si>
  <si>
    <r>
      <rPr>
        <b/>
        <sz val="11"/>
        <color theme="1"/>
        <rFont val="Calibri"/>
        <family val="2"/>
        <scheme val="minor"/>
      </rPr>
      <t xml:space="preserve">i. </t>
    </r>
    <r>
      <rPr>
        <sz val="12"/>
        <color theme="1"/>
        <rFont val="Calibri"/>
        <family val="2"/>
        <scheme val="minor"/>
      </rPr>
      <t xml:space="preserve"> Dificultades de solvencia por pérdidas de operaciones recurrentes, capital de trabajo deficitario, flujo negativo derivado de las operaciones, necesidades de nuevos financiamientos, etc.</t>
    </r>
  </si>
  <si>
    <r>
      <rPr>
        <b/>
        <sz val="11"/>
        <color theme="1"/>
        <rFont val="Calibri"/>
        <family val="2"/>
        <scheme val="minor"/>
      </rPr>
      <t>ii.</t>
    </r>
    <r>
      <rPr>
        <sz val="12"/>
        <color theme="1"/>
        <rFont val="Calibri"/>
        <family val="2"/>
        <scheme val="minor"/>
      </rPr>
      <t xml:space="preserve"> Dificultades al interior de la entidad por retiro de personal administrativo o técnico clave, huelgas y otros problemas laborales; compromisos a largo plazo que no parezcan rentables; alta dependencia de un proyecto, etc.</t>
    </r>
  </si>
  <si>
    <r>
      <rPr>
        <b/>
        <sz val="11"/>
        <color theme="1"/>
        <rFont val="Calibri"/>
        <family val="2"/>
        <scheme val="minor"/>
      </rPr>
      <t>iii.</t>
    </r>
    <r>
      <rPr>
        <sz val="12"/>
        <color theme="1"/>
        <rFont val="Calibri"/>
        <family val="2"/>
        <scheme val="minor"/>
      </rPr>
      <t xml:space="preserve"> Dificultades externas como pérdida de clientes o proveedores, siniestros no asegurados, pérdida de una franquicia o licencia, procesos jurídicos en contra de la entidad, entre otros.</t>
    </r>
  </si>
  <si>
    <t>Si como resultado de los análisis de la información disponible, existen elementos para dudar de la continuidad de la entidad como negocio en marcha, en un lapso razonable (Ej. Un año), se debe obtener de la administración informes sobre los planes previstos para reducir o eliminar las condiciones adversas que atacan a la entidad.</t>
  </si>
  <si>
    <t>Analizar la razonabilidad y factibilidad de los planes y considerar su efecto en la continuación de la entidad como negocio en marcha. Entre estos planes pudieran darse los siguientes:</t>
  </si>
  <si>
    <t>• Venta parcial de activos fijos.</t>
  </si>
  <si>
    <t>• Restructuración de la deuda o consolidación de pasivos.</t>
  </si>
  <si>
    <t>• Capitalización de pasivos a favor de accionistas / socios o terceros.</t>
  </si>
  <si>
    <t>• Recibir aportes de los socios o accionistas para absorber pérdidas o incrementar el capital social.</t>
  </si>
  <si>
    <t>• Obtener préstamos de accionistas o financiamiento externo.</t>
  </si>
  <si>
    <t>• Fusiones con asociadas o subsidiarias.</t>
  </si>
  <si>
    <t>• Eliminación o reemplazo de operaciones improductivas.</t>
  </si>
  <si>
    <t>Si después de los procedimientos adicionales, se concluye que existen importantes dudas respecto a la continuidad de la entidad como negocio en marcha, por un período razonable, se debe incluir un párrafo en la opinión expresando esta conclusión.</t>
  </si>
  <si>
    <t>PATRIMONIO</t>
  </si>
  <si>
    <t>La Compañía tiene bajo salvaguarda sus estatutos, registro mercantil y/o demás documentos de su constitución legal, requeridos por la legislación del país?</t>
  </si>
  <si>
    <t>¿Las actas de Asamblea de Accionistas y Junta Directiva se encuentran actualizadas y las decisiones tomadas en éstas fueron tenidas en cuenta por la administración de la Compañía y registradas en los estados financieros y/o libros de accionistas (aumentos de capital, distribución de utilidades, etc.)?</t>
  </si>
  <si>
    <t>¿La Compañía tiene actualizado el libro de registro de accionistas?</t>
  </si>
  <si>
    <t>¿En el año 20XX se realizaron distribuciones a los propietarios o accionistas?</t>
  </si>
  <si>
    <t>¿En caso afirmativo, la Compañía redujo del patrimonio el importe de esas distribuciones?</t>
  </si>
  <si>
    <t>¿Se tuvieron en cuenta los parámetros de la Norma de Información Financiera para separar los rubros de pasivo y patrimonio?</t>
  </si>
  <si>
    <t>Nota: De acuerdo con la Sección 22 de la NIIF para PYMES, la entidad clasifica un instrumento financiero como un pasivo financiero o como patrimonio de acuerdo con la esencia del acuerdo contractual, no simplemente por su forma legal, y de acuerdo con las definiciones de un pasivo financiero y de un instrumento de patrimonio</t>
  </si>
  <si>
    <t>HECHOS POSTERIORES</t>
  </si>
  <si>
    <t>¿Se han reconocido, medido y revelado los hechos ocurridos después del periodo sobre el que se informa, ya sean hechos, favorables o desfavorables, que se han producido entre el final del periodo sobre el que informa y la fecha de autorización de los estados financieros para su publicación?</t>
  </si>
  <si>
    <t>¿Se han identificado y diferenciado los hechos ocurridos después del periodo sobre el que se informa que implican ajuste y los que no implican ajuste?</t>
  </si>
  <si>
    <t>Ejemplos de Hechos que implican ajuste:</t>
  </si>
  <si>
    <t>• La resolución de un litigio judicial,</t>
  </si>
  <si>
    <t>• La recepción de información que indique el deterioro del valor de un activo</t>
  </si>
  <si>
    <t>• El descubrimiento de fraudes o errores que muestren que los estados financieros eran incorrectos.</t>
  </si>
  <si>
    <t>¿Para los hechos que NO implican ajuste, la Compañía reveló:</t>
  </si>
  <si>
    <t>• La naturaleza del hecho</t>
  </si>
  <si>
    <t>• Una estimación de sus efectos financieros, o un pronunciamiento de que no se puede realizar esta estimación?</t>
  </si>
  <si>
    <t>Ejemplo de Hechos que No implican ajuste:</t>
  </si>
  <si>
    <t>• La reducción en el valor de mercado de las inversiones.</t>
  </si>
  <si>
    <t>• Una combinación de negocios importante o la disposición de una subsidiaria importante</t>
  </si>
  <si>
    <t>• El anuncio de un plan para discontinuar definitivamente una operación</t>
  </si>
  <si>
    <t>• Las compras de activos muy importantes, las disposiciones o planes para la disposición de activos, o la expropiación de activos importantes por parte del gobierno</t>
  </si>
  <si>
    <t>• La destrucción por incendio de una planta de producción importante</t>
  </si>
  <si>
    <t>• El anuncio, o el comienzo de la ejecución, de una reestructuración importante</t>
  </si>
  <si>
    <t>• Las emisiones o recompras de la deuda o los instrumentos de patrimonio de una entidad</t>
  </si>
  <si>
    <t>• Los cambios anormalmente grandes en los precios de los activos o en las tasas de cambio de la moneda extranjera</t>
  </si>
  <si>
    <t>• Cambios en las tasas impositivas o en las leyes fiscales, aprobadas o anunciadas, que tengan un efecto significativo en los activos y pasivos por impuestos corrientes y diferidos</t>
  </si>
  <si>
    <t>• La asunción de compromisos o pasivos contingentes significativos, por ejemplo, al emitir garantías significativas</t>
  </si>
  <si>
    <t>• El inicio de litigios importantes, surgidos exclusivamente como consecuencia de hechos ocurridos después del periodo sobre el que se informa.</t>
  </si>
  <si>
    <t>¿La Compañía ha revelado la fecha en que los estados financieros han sido autorizados para su publicación y quién ha concedido esa autorización?</t>
  </si>
  <si>
    <t>GENERAL</t>
  </si>
  <si>
    <t>Se efectúo un análisis de cuentas que garantiza, entre otros, la ausencia de situaciones en los estados financieros tales como:</t>
  </si>
  <si>
    <t>• Saldos de cuentas contrarios a su naturaleza.</t>
  </si>
  <si>
    <t>• Variaciones significativas sin explicación.</t>
  </si>
  <si>
    <t>• Clasificaciones inadecuadas de conceptos en las diferentes cuentas de los estados financieros.</t>
  </si>
  <si>
    <t>¿Se tiene el registro de firmantes autorizados, para cada actividad, donde se observe el nombre, cargo, modelo de firma o rubrica, cuantía autorizada a su nombre, etc.?</t>
  </si>
  <si>
    <t>¿Todos los registros contables contaron con adecuada segregación de funciones entre quien realizó el registro, quien lo revisó y quién lo aprobó?</t>
  </si>
  <si>
    <t>¿Todos los activos de la Compañía están debidamente asegurados con pólizas vigentes?</t>
  </si>
  <si>
    <t>¿Los activos y pasivos se han clasificado en corrientes y no corrientes de acuerdo con la(s) normas de información financiera aplicable(s)?</t>
  </si>
  <si>
    <t>¿Se preparó y documentó la conciliación entre la renta fiscal y la renta contable?</t>
  </si>
  <si>
    <t>¿Todos los registros cuentan con el soporte documental aplicable, con evidencia de quien participó en su elaboración, revisión, aprobación y contabilización?  Entre otros:</t>
  </si>
  <si>
    <t>• Facturas</t>
  </si>
  <si>
    <t>• Recibos de caja</t>
  </si>
  <si>
    <t>• Recibos de caja menor</t>
  </si>
  <si>
    <t>• Recibos de consignaciones bancarias o transferencias</t>
  </si>
  <si>
    <t>• Notas débito</t>
  </si>
  <si>
    <t>• Notas crédito</t>
  </si>
  <si>
    <t>• Notas de contabilidad</t>
  </si>
  <si>
    <t>• Cheques / comprobantes de egreso</t>
  </si>
  <si>
    <t>• Contratos</t>
  </si>
  <si>
    <t>• Pagarés</t>
  </si>
  <si>
    <t>• Actas, entre otros.</t>
  </si>
  <si>
    <t>¿Los registros contables basados en contratos firmados con terceras partes están debidamente sustentados en contratos firmados, aprobados y salvaguardados en original?</t>
  </si>
  <si>
    <t>¿Los registros contables basados en aprobaciones o decisiones tomadas por los órganos directivos, tales como: Asamblea de Accionistas, Junta Directiva, etc., ¿están debidamente sustentados en actas firmadas y salvaguardadas en el(los) libro(s) de acta(s) respectivo(s)?</t>
  </si>
  <si>
    <t>¿Se prepararon los estados financieros de propósito general los cuales incluyen balance general, estado de resultados, de cambios en el patrimonio, y de flujos de efectivo y sus respectivas notas?</t>
  </si>
  <si>
    <t>¿Se preparó el informe de gestión del año 20XX, teniendo en cuenta los requerimientos de ley?</t>
  </si>
  <si>
    <t>¿Los libros oficiales de la Compañía se encuentran al día?</t>
  </si>
  <si>
    <t>¿En general, se tuvieron en cuenta los lineamientos definidos en la Norma de Información Financiera, para la preparación de la información financiera de la Compañía, al 31 de diciembre de 20XX?</t>
  </si>
  <si>
    <t>NIIF para PYMES:</t>
  </si>
  <si>
    <t>• Sección 2 Conceptos y Principios Fundamentales,</t>
  </si>
  <si>
    <t>• Sección 3 Presentación de Estados Financieros,</t>
  </si>
  <si>
    <t>• Sección 4 Estado de Situación Financiera,</t>
  </si>
  <si>
    <t>• Sección 5 Estado del Resultado integral y Estado de Resultados,</t>
  </si>
  <si>
    <t>• Sección 6 Estado se Cambios En el Patrimonio y Estado de Resultados y Ganancias Acumuladas,</t>
  </si>
  <si>
    <t>• Sección 7 - Estado de Flujos de Efectivo,</t>
  </si>
  <si>
    <t>• Sección 8 Notas a los Estados Financieros,</t>
  </si>
  <si>
    <t>• Sección 9 Estados Financieros Consolidados y Separados,</t>
  </si>
  <si>
    <t>• Sección 10 Políticas, Estimaciones y Errores Contables,</t>
  </si>
  <si>
    <t>• Secciones 11 y 12 Instrumentos Financieros,</t>
  </si>
  <si>
    <t>• Sección 13 Inventarios,</t>
  </si>
  <si>
    <t>• Secciones 14,15, 33 Partes Relacionadas,</t>
  </si>
  <si>
    <t>• Sección 16 Propiedades de Inversión,</t>
  </si>
  <si>
    <t>• Sección 17 Propiedades, Planta y Equipo,</t>
  </si>
  <si>
    <t>• Sección 21 Provisiones y Contingencias,</t>
  </si>
  <si>
    <t>• Sección 22 Pasivos y Patrimonio,</t>
  </si>
  <si>
    <t>• Sección 23 Ingresos de Actividades Ordinarias,</t>
  </si>
  <si>
    <t>• Sección 30 Conversión de la moneda extranjera,</t>
  </si>
  <si>
    <t>• Sección 32 Hechos Ocurridos después del Periodo sobre el que se Informa,</t>
  </si>
  <si>
    <t>• Sección 27 Deterioro del Valor de los Activos,</t>
  </si>
  <si>
    <t>• Sección 28 Beneficios a los Empleados,</t>
  </si>
  <si>
    <t>• Sección 29 Impuestos a las Ganancias,</t>
  </si>
  <si>
    <t>• Entre otras.</t>
  </si>
  <si>
    <t>Adicione las verificaciones que considere necesarias, según el tipo de Compañía, estatutos, normas y/o procedimientos específicos aplicables</t>
  </si>
  <si>
    <t>CONCLUSIONES</t>
  </si>
  <si>
    <t xml:space="preserve">Valoracion de los Resultados </t>
  </si>
  <si>
    <t>Ref. PT</t>
  </si>
  <si>
    <t>Monto de sobre(sub) estimación</t>
  </si>
  <si>
    <t>Activo</t>
  </si>
  <si>
    <t>Pasivo</t>
  </si>
  <si>
    <t>Patrimonio</t>
  </si>
  <si>
    <t xml:space="preserve">Ingresos </t>
  </si>
  <si>
    <t>Gastos-Costos</t>
  </si>
  <si>
    <t>Se corrigio
S/N</t>
  </si>
  <si>
    <t>PT Fact</t>
  </si>
  <si>
    <t>Total de Incorecciones materiales identificadas durante la auditoría</t>
  </si>
  <si>
    <t>Incorecciones materiales corregidas por la Dirección</t>
  </si>
  <si>
    <t>Total de Incorecciones no corregidas</t>
  </si>
  <si>
    <t>Descripción de la Incorrección</t>
  </si>
  <si>
    <t>Cuentas por cobrar periodo previo</t>
  </si>
  <si>
    <t>Inventario inexistente periodo corriente</t>
  </si>
  <si>
    <t>Ventas</t>
  </si>
  <si>
    <t>Falta de Reconocimiento</t>
  </si>
  <si>
    <t>Si</t>
  </si>
  <si>
    <t>No</t>
  </si>
  <si>
    <t>REQUERIMIENTOS</t>
  </si>
  <si>
    <t>REF. P/T</t>
  </si>
  <si>
    <t>Financieros:</t>
  </si>
  <si>
    <t>Operativos:</t>
  </si>
  <si>
    <t>Otros:</t>
  </si>
  <si>
    <t>REQUERIMIENTO</t>
  </si>
  <si>
    <t>OBSERVACIÓN Y/O COMENTARIO</t>
  </si>
  <si>
    <t>Con el objetivo de cerciorar que no haya sido realizada ninguna transacción extraordinaria, o cualquier otro tipo de transacción que pueda tener repercusión sobre la auditoría de los estados financieros de la 
Compañía al 31 de diciembre del 20XX, se realizaron los siguientes procedimientos:</t>
  </si>
  <si>
    <r>
      <rPr>
        <b/>
        <sz val="11"/>
        <color theme="1"/>
        <rFont val="Calibri"/>
        <family val="2"/>
        <scheme val="minor"/>
      </rPr>
      <t>a.</t>
    </r>
    <r>
      <rPr>
        <sz val="12"/>
        <color theme="1"/>
        <rFont val="Calibri"/>
        <family val="2"/>
        <scheme val="minor"/>
      </rPr>
      <t xml:space="preserve"> Obtener y verificar las informaciones contables de los meses subsiguientes (enero hasta junio de 20XX) al cierre del período bajo auditoría, hasta la fecha de esta actualización.</t>
    </r>
  </si>
  <si>
    <r>
      <rPr>
        <b/>
        <sz val="11"/>
        <color theme="1"/>
        <rFont val="Calibri"/>
        <family val="2"/>
        <scheme val="minor"/>
      </rPr>
      <t xml:space="preserve">b. </t>
    </r>
    <r>
      <rPr>
        <sz val="12"/>
        <color theme="1"/>
        <rFont val="Calibri"/>
        <family val="2"/>
        <scheme val="minor"/>
      </rPr>
      <t>Se asegura la adecuada disposición de las acumulaciones y provisiones creadas por la compañía a la fecha del Balance General, por medio de la prueba de pasivo no registrado.</t>
    </r>
  </si>
  <si>
    <r>
      <rPr>
        <b/>
        <sz val="11"/>
        <color theme="1"/>
        <rFont val="Calibri"/>
        <family val="2"/>
        <scheme val="minor"/>
      </rPr>
      <t xml:space="preserve">c. </t>
    </r>
    <r>
      <rPr>
        <sz val="12"/>
        <color theme="1"/>
        <rFont val="Calibri"/>
        <family val="2"/>
        <scheme val="minor"/>
      </rPr>
      <t>Se asegura que no se hayan producido ajustes poco usuales durante los meses subsiguientes (enero a junio de 20XX) al cierre del período bajo auditoría, hasta la fecha de esta actualización.</t>
    </r>
  </si>
  <si>
    <t>Se deben realizar indagaciones con la gerencia de la Compañía sobre cualquier tipo de transacción o evento que deba ser revelado en los estados financieros al 31 de diciembre del 20XX, quienes  indicaron que 
no se ha registrado ningún cambio adverso y/o fluctuaciones significativas que requieran investigaciones adicionales. Es por esto que se enumeran los siguientes requerimientos  tratados con la gerencia durante 
la auditoría:</t>
  </si>
  <si>
    <r>
      <rPr>
        <b/>
        <sz val="11"/>
        <color theme="1"/>
        <rFont val="Calibri"/>
        <family val="2"/>
        <scheme val="minor"/>
      </rPr>
      <t>a.</t>
    </r>
    <r>
      <rPr>
        <sz val="12"/>
        <color theme="1"/>
        <rFont val="Calibri"/>
        <family val="2"/>
        <scheme val="minor"/>
      </rPr>
      <t xml:space="preserve"> Si se han registrado nuevos compromisos, préstamos 
o garantías.</t>
    </r>
  </si>
  <si>
    <r>
      <rPr>
        <b/>
        <sz val="11"/>
        <color theme="1"/>
        <rFont val="Calibri"/>
        <family val="2"/>
        <scheme val="minor"/>
      </rPr>
      <t>b.</t>
    </r>
    <r>
      <rPr>
        <sz val="12"/>
        <color theme="1"/>
        <rFont val="Calibri"/>
        <family val="2"/>
        <scheme val="minor"/>
      </rPr>
      <t xml:space="preserve"> Si ha ocurrido o se ha planificado las ventas o adquisiciones de activos.</t>
    </r>
  </si>
  <si>
    <r>
      <rPr>
        <b/>
        <sz val="11"/>
        <color theme="1"/>
        <rFont val="Calibri"/>
        <family val="2"/>
        <scheme val="minor"/>
      </rPr>
      <t>c.</t>
    </r>
    <r>
      <rPr>
        <sz val="12"/>
        <color theme="1"/>
        <rFont val="Calibri"/>
        <family val="2"/>
        <scheme val="minor"/>
      </rPr>
      <t xml:space="preserve"> Si ha existido aumentos en el capital o expedición de instrumentos de deuda, tales como partidas de nuevas acciones o bonos sin garantía, o un acuerdo para fusionar o liquidar ha sido realizado o planificado.     </t>
    </r>
  </si>
  <si>
    <r>
      <rPr>
        <b/>
        <sz val="11"/>
        <color theme="1"/>
        <rFont val="Calibri"/>
        <family val="2"/>
        <scheme val="minor"/>
      </rPr>
      <t>d.</t>
    </r>
    <r>
      <rPr>
        <sz val="12"/>
        <color theme="1"/>
        <rFont val="Calibri"/>
        <family val="2"/>
        <scheme val="minor"/>
      </rPr>
      <t xml:space="preserve"> Si algún activo ha sido destruido, por ejemplo, por incendio o inundación.</t>
    </r>
  </si>
  <si>
    <r>
      <rPr>
        <b/>
        <sz val="11"/>
        <color theme="1"/>
        <rFont val="Calibri"/>
        <family val="2"/>
        <scheme val="minor"/>
      </rPr>
      <t xml:space="preserve">e. </t>
    </r>
    <r>
      <rPr>
        <sz val="12"/>
        <color theme="1"/>
        <rFont val="Calibri"/>
        <family val="2"/>
        <scheme val="minor"/>
      </rPr>
      <t>Si han existido desarrollos referentes a las contingencias.</t>
    </r>
  </si>
  <si>
    <r>
      <rPr>
        <b/>
        <sz val="11"/>
        <color theme="1"/>
        <rFont val="Calibri"/>
        <family val="2"/>
        <scheme val="minor"/>
      </rPr>
      <t>f.</t>
    </r>
    <r>
      <rPr>
        <sz val="12"/>
        <color theme="1"/>
        <rFont val="Calibri"/>
        <family val="2"/>
        <scheme val="minor"/>
      </rPr>
      <t xml:space="preserve"> Si se ha realizado o está contemplado algún ajuste contable inusual.</t>
    </r>
  </si>
  <si>
    <r>
      <rPr>
        <b/>
        <sz val="11"/>
        <color theme="1"/>
        <rFont val="Calibri"/>
        <family val="2"/>
        <scheme val="minor"/>
      </rPr>
      <t xml:space="preserve">g. </t>
    </r>
    <r>
      <rPr>
        <sz val="12"/>
        <color theme="1"/>
        <rFont val="Calibri"/>
        <family val="2"/>
        <scheme val="minor"/>
      </rPr>
      <t>Si cualquier suceso ha ocurrido o es probable que ocurra que podría cuestionar la adecuación de las 
políticas contables utilizadas en los estados financieros, como sería el caso, por ejemplo, si tales sucesos cuestionan la validez del supuesto de empresa en 
marcha.</t>
    </r>
  </si>
  <si>
    <r>
      <rPr>
        <b/>
        <sz val="11"/>
        <color theme="1"/>
        <rFont val="Calibri"/>
        <family val="2"/>
        <scheme val="minor"/>
      </rPr>
      <t>h.</t>
    </r>
    <r>
      <rPr>
        <sz val="12"/>
        <color theme="1"/>
        <rFont val="Calibri"/>
        <family val="2"/>
        <scheme val="minor"/>
      </rPr>
      <t xml:space="preserve"> Si algún suceso ha ocurrido que sea relevante para la medición de los cálculos o provisiones realizados en los estados financieros. </t>
    </r>
  </si>
  <si>
    <r>
      <rPr>
        <b/>
        <sz val="11"/>
        <color theme="1"/>
        <rFont val="Calibri"/>
        <family val="2"/>
        <scheme val="minor"/>
      </rPr>
      <t xml:space="preserve">i. </t>
    </r>
    <r>
      <rPr>
        <sz val="12"/>
        <color theme="1"/>
        <rFont val="Calibri"/>
        <family val="2"/>
        <scheme val="minor"/>
      </rPr>
      <t>Si algún suceso ha ocurrido que sea relevante para la cobrabilidad de los activos.</t>
    </r>
  </si>
  <si>
    <t>Después de realizadas las indagaciones con la gerencia 
de la Compañía y tomando como base los resultados 
del trabajo de auditoría, se concluye con total seguridad que no se evidencian hechos posteriores al cierre que requieran ser revelados y/o ajustados en los estados financieros de XXX, Inc., al 31 de diciembre de 20XX.</t>
  </si>
  <si>
    <t>Diseño</t>
  </si>
  <si>
    <t>Calificación</t>
  </si>
  <si>
    <t>Total Calificación</t>
  </si>
  <si>
    <t>Efectvidad</t>
  </si>
  <si>
    <t>Total Efectvidad</t>
  </si>
  <si>
    <t>Existe un Código de ética?</t>
  </si>
  <si>
    <t>Parcial</t>
  </si>
  <si>
    <t>El personal que ejecuta las actividades materiales tienen la suficiente competencia y experiencia?</t>
  </si>
  <si>
    <t>Existen programas de capacitación permanente?</t>
  </si>
  <si>
    <t>Cuenta con evaluaciones de desempeño?</t>
  </si>
  <si>
    <t>Existen evaluciones por areas y planes de mejoramiento?</t>
  </si>
  <si>
    <t>Cuenta con un proceso de identificación de riesgo para las areas materiales?</t>
  </si>
  <si>
    <t>Existen procedimientos documentados de control ?</t>
  </si>
  <si>
    <t>Existen controles fisicos y seguridad de acceso a los activos?</t>
  </si>
  <si>
    <t>Existen segregación de funciones?</t>
  </si>
  <si>
    <t>CALIFICACIÓN ACTIVIDADES DE CONTROL</t>
  </si>
  <si>
    <t>Existe supervisión en los procesos materiales?</t>
  </si>
  <si>
    <t>De las supervisiones se generan informes?</t>
  </si>
  <si>
    <t>De las supervisiones se implementan mejoras?</t>
  </si>
  <si>
    <t>CALIFICACIÓN TOTAL DE LOS COMPONENTES</t>
  </si>
  <si>
    <t xml:space="preserve">Periodo Actual: </t>
  </si>
  <si>
    <t>Periodo Anterior:</t>
  </si>
  <si>
    <t>Cifras en:</t>
  </si>
  <si>
    <t>Pesos</t>
  </si>
  <si>
    <t>Fecha de Realización:</t>
  </si>
  <si>
    <t>Parámetros Generales</t>
  </si>
  <si>
    <t>Clasificación de las variaciones</t>
  </si>
  <si>
    <t>Rango</t>
  </si>
  <si>
    <t>Análisis Horizontal</t>
  </si>
  <si>
    <t>Baja</t>
  </si>
  <si>
    <t>Análisis Vertical</t>
  </si>
  <si>
    <t>Media</t>
  </si>
  <si>
    <t>superiores</t>
  </si>
  <si>
    <t>Alta</t>
  </si>
  <si>
    <t>Análisis Horizontal y Vertical del Balance general</t>
  </si>
  <si>
    <t xml:space="preserve">                                               -  </t>
  </si>
  <si>
    <t>############</t>
  </si>
  <si>
    <t>31 de diciembre de 2019</t>
  </si>
  <si>
    <t>31 de diciembre de 2018</t>
  </si>
  <si>
    <t xml:space="preserve"> Variación Abosluta </t>
  </si>
  <si>
    <t xml:space="preserve"> Variación relativa </t>
  </si>
  <si>
    <t xml:space="preserve"> % participación sobre total Activo </t>
  </si>
  <si>
    <t>Observaciones</t>
  </si>
  <si>
    <t>Activo Corriente</t>
  </si>
  <si>
    <t>Efectivo y Equivalentes</t>
  </si>
  <si>
    <t>Activos Financieros- Inversiones</t>
  </si>
  <si>
    <t>Deudores-Cuentas por cobrar</t>
  </si>
  <si>
    <t>Inventarios</t>
  </si>
  <si>
    <t>Otros Activos corrientes</t>
  </si>
  <si>
    <t xml:space="preserve">                                       -  </t>
  </si>
  <si>
    <t>Total Activo Corriente</t>
  </si>
  <si>
    <t>Activo No Corriente</t>
  </si>
  <si>
    <t>Terrenos</t>
  </si>
  <si>
    <t>Edificios</t>
  </si>
  <si>
    <t>Vehículos</t>
  </si>
  <si>
    <t>Maquinaria y Equipo</t>
  </si>
  <si>
    <t>Equipo de oficina</t>
  </si>
  <si>
    <t>Equipo de computo</t>
  </si>
  <si>
    <t>Intangibles</t>
  </si>
  <si>
    <t>Depreciación y amortización acumulada</t>
  </si>
  <si>
    <t>Otros Activos No Corrientes</t>
  </si>
  <si>
    <t>Total Activo No Corriente</t>
  </si>
  <si>
    <t>Total Activos</t>
  </si>
  <si>
    <t>Pasivo Corriente</t>
  </si>
  <si>
    <t>Obligaciones Financieras Corto Plazo</t>
  </si>
  <si>
    <t>Proveedores -  Cuentas por pagar</t>
  </si>
  <si>
    <t>Obligaciones Tributarias</t>
  </si>
  <si>
    <t>Obligaciones Laborales</t>
  </si>
  <si>
    <t>Provisiones Pasivo Corriente</t>
  </si>
  <si>
    <t>Otros Pasivos Corrientes</t>
  </si>
  <si>
    <t>Total Pasivo Corriente</t>
  </si>
  <si>
    <t>Pasivo No Corriente</t>
  </si>
  <si>
    <t>Obligaciones Financieras Largo Plazo</t>
  </si>
  <si>
    <t>Pasivos Diferidos</t>
  </si>
  <si>
    <t xml:space="preserve">Provisiones y Contingencias </t>
  </si>
  <si>
    <t>Otros Pasivos No Corrientes</t>
  </si>
  <si>
    <t>Total Pasivos</t>
  </si>
  <si>
    <t>Capital Social</t>
  </si>
  <si>
    <t>Reserva Legal</t>
  </si>
  <si>
    <t>Otras Reservas</t>
  </si>
  <si>
    <t>Utilidades/Perdidas acumuladas</t>
  </si>
  <si>
    <t>Utilidad del Ejercicio</t>
  </si>
  <si>
    <t>Superávit por valorización</t>
  </si>
  <si>
    <t>Utilidad/Perdida por implementación NIIF</t>
  </si>
  <si>
    <t>Total Patrimonio</t>
  </si>
  <si>
    <t>Total Pasivo + Patrimonio</t>
  </si>
  <si>
    <t>Diferencias</t>
  </si>
  <si>
    <t>Diferencias (con utilidad del ejercicio)</t>
  </si>
  <si>
    <t>Este resultado debe ser - (0)</t>
  </si>
  <si>
    <t>Análisis Horizontal y Vertical del Estado de Resultados</t>
  </si>
  <si>
    <t>Fecha inicial comparativa (Opcional)</t>
  </si>
  <si>
    <t xml:space="preserve"> Variación </t>
  </si>
  <si>
    <t xml:space="preserve"> % participación sobre Ingresos </t>
  </si>
  <si>
    <t>Ingresos</t>
  </si>
  <si>
    <t>Ingresos ordinarios</t>
  </si>
  <si>
    <t>Total Ingresos</t>
  </si>
  <si>
    <t xml:space="preserve">Costos </t>
  </si>
  <si>
    <t>Costo de Ventas</t>
  </si>
  <si>
    <t>Costos de Operación/Producción</t>
  </si>
  <si>
    <t>Total Costos</t>
  </si>
  <si>
    <t>Utilidad/Perdida Bruta</t>
  </si>
  <si>
    <t>Gastos de administración</t>
  </si>
  <si>
    <t>Gastos de personal</t>
  </si>
  <si>
    <t>Honorarios</t>
  </si>
  <si>
    <t>Impuestos</t>
  </si>
  <si>
    <t>Arrendamientos</t>
  </si>
  <si>
    <t>Servicios</t>
  </si>
  <si>
    <t>Mantenimiento/Reparaciones</t>
  </si>
  <si>
    <t>Gastos de viaje</t>
  </si>
  <si>
    <t>Gastos legales</t>
  </si>
  <si>
    <t>Depreciación y amortización</t>
  </si>
  <si>
    <t>Provisiones</t>
  </si>
  <si>
    <t>Otros gastos de administración</t>
  </si>
  <si>
    <t>Total Gastos de Administración</t>
  </si>
  <si>
    <t>Gastos de operación</t>
  </si>
  <si>
    <t>Otros gastos operacionales</t>
  </si>
  <si>
    <t>Total Gastos de Operación</t>
  </si>
  <si>
    <t>Total Gastos de Admón. y Operación</t>
  </si>
  <si>
    <t>Utilidad/Perdida Operacional</t>
  </si>
  <si>
    <t>Otros ingresos y gastos</t>
  </si>
  <si>
    <t>Ingresos No Operacionales</t>
  </si>
  <si>
    <t>Ingresos Financieros</t>
  </si>
  <si>
    <t>Gastos No Operacionales</t>
  </si>
  <si>
    <t>Utilidad/Perdida Antes de Impuesto</t>
  </si>
  <si>
    <t>Impuesto de Renta y Complementarios</t>
  </si>
  <si>
    <t>Utilidad/Perdida Neta</t>
  </si>
  <si>
    <t xml:space="preserve">                                      -  </t>
  </si>
  <si>
    <t>-</t>
  </si>
  <si>
    <t>Indicadores o razones financieras</t>
  </si>
  <si>
    <t>Liquidez</t>
  </si>
  <si>
    <t>Capital de Trabajo</t>
  </si>
  <si>
    <t>Activo Corriente -  Pasivo Corriente</t>
  </si>
  <si>
    <t>Razón Corriente</t>
  </si>
  <si>
    <t>Activo Corriente/Pasivo Corriente</t>
  </si>
  <si>
    <t>Prueba Ácida</t>
  </si>
  <si>
    <t>(Act. Corriente-Inventarios)/Pasiv. Corriente</t>
  </si>
  <si>
    <t>Razón de Caja</t>
  </si>
  <si>
    <t>Efectivo y Equivalentes/Pasivo Corriente</t>
  </si>
  <si>
    <t>Endeudamiento</t>
  </si>
  <si>
    <t>Nivel de Endeudamiento</t>
  </si>
  <si>
    <t>Pasivo total/Activo Total</t>
  </si>
  <si>
    <t>Endeudamiento Financiero</t>
  </si>
  <si>
    <t>Obligaciones Fras / Ventas</t>
  </si>
  <si>
    <t>Índice de Apalancamiento</t>
  </si>
  <si>
    <t>Activo/Patrimonio</t>
  </si>
  <si>
    <t>Impacto de la carga Financiera</t>
  </si>
  <si>
    <t>Ingresos Financieros / Ventas</t>
  </si>
  <si>
    <t>Indicadores de Actividad o Eficiencia</t>
  </si>
  <si>
    <t>Índice de Cobros</t>
  </si>
  <si>
    <t>(cuentas x Cobrar / Ventas) x 360</t>
  </si>
  <si>
    <t>Rotación de Cuentas por Cobrar</t>
  </si>
  <si>
    <t>360 / Índice de cobros</t>
  </si>
  <si>
    <t xml:space="preserve">Rotación de Inventarios </t>
  </si>
  <si>
    <t xml:space="preserve">(Costo de Ventas/Promedio Inventarios) </t>
  </si>
  <si>
    <t>Rotación de Inventarios (Días)</t>
  </si>
  <si>
    <t xml:space="preserve">360 / Rotación de inventarios </t>
  </si>
  <si>
    <t>Rotación de Cuentas por Pagar</t>
  </si>
  <si>
    <t>(Ctas x Pagar/Costo de ventas)*360</t>
  </si>
  <si>
    <t>Rotación de Activos</t>
  </si>
  <si>
    <t>Ventas / Activo Total</t>
  </si>
  <si>
    <t>Indicadores de Rentabilidad</t>
  </si>
  <si>
    <t>Margen  de utilidad sobre Ventas</t>
  </si>
  <si>
    <t>Utilidad / Ventas</t>
  </si>
  <si>
    <t>ROE (Rendimiento de los accionistas)</t>
  </si>
  <si>
    <t>Utilidad / Patrimonio</t>
  </si>
  <si>
    <t>ROA (Rentabilidad Sobre Activos</t>
  </si>
  <si>
    <t>Utilidad /Activos</t>
  </si>
  <si>
    <t>EBIDTA</t>
  </si>
  <si>
    <t>Utilidad Operacional+Depreciacion y amort.</t>
  </si>
  <si>
    <t>Revisión Analitica Final</t>
  </si>
  <si>
    <t>Carta de Manifestaciones</t>
  </si>
  <si>
    <t>PT Ingr</t>
  </si>
  <si>
    <t>Se evidencia que los pasivos corrientes exceden el total de activo</t>
  </si>
  <si>
    <t xml:space="preserve">Dos de los principales proveedores </t>
  </si>
  <si>
    <r>
      <t>Fecha (Lo mas cercana o igual al informe)
Señores
Revisores Fiscales
Dirección
Esta carta de manifestaciones (o de representación) se proporciona en relación con su auditoría de los estados financieros de la sociedad …………………………………………………… correspondiente al ejercicio terminado el 31 de diciembre de 201X, a efectos de expresar una opinión sobre si los citados estados financieros se presentan fielmente, en todos los aspectos materiales, de conformidad con las Normas Internacionales de Información Financiera -NIIF-.
Confirmamos que:</t>
    </r>
    <r>
      <rPr>
        <b/>
        <sz val="12"/>
        <color theme="1"/>
        <rFont val="Calibri"/>
        <family val="2"/>
        <scheme val="minor"/>
      </rPr>
      <t xml:space="preserve">
Estados financieros 
•	Los estados financieros a que se hace referencia aquí estan razonablemente presentados en todos los aspectos materiales de acuerdo con las Normas Internacionales de Información Financiera (NIIF) de conformidad con el Anexo N° 2 del Decreto 2420 de 2015 y sus modificatorios.
•	Hemos cumplido nuestras responsabilidades, tal como se establecen en los términos del encargo de auditoría de 06 junio de 2019 (o contrato), con respecto a la preparación de los estados financieros de conformidad con las Normas Internacionales de Información Financiera.
</t>
    </r>
    <r>
      <rPr>
        <sz val="12"/>
        <color theme="1"/>
        <rFont val="Calibri"/>
        <family val="2"/>
        <scheme val="minor"/>
      </rPr>
      <t xml:space="preserve">•	Los métodos de medición que hemos empleado en la realización de estimaciones contables son razonables. (En caso de estimaciones materiales)
•	Las relaciones y transacciones con partes vinculadas se han contabilizado y revelado de forma adecuada, de conformidad con los requerimientos de las Normas Internacionales de Información Financiera. (En caso de transacciones entre partes relacionadas materiales)
•	Todos los hechos ocurridos con posterioridad a la fecha de los estados financieros y con respecto a los que las Normas Internacionales de Información Financiera exigen un ajuste, o que sean revelados, han sido ajustados o revelados.  
•	Los efectos de las incorrecciones (o errores) no corregidas son inmateriales, individualmente y agregada, para los estados financieros en su conjunto.
</t>
    </r>
    <r>
      <rPr>
        <b/>
        <sz val="12"/>
        <color theme="1"/>
        <rFont val="Calibri"/>
        <family val="2"/>
        <scheme val="minor"/>
      </rPr>
      <t xml:space="preserve">Información proporcionada </t>
    </r>
    <r>
      <rPr>
        <sz val="12"/>
        <color theme="1"/>
        <rFont val="Calibri"/>
        <family val="2"/>
        <scheme val="minor"/>
      </rPr>
      <t xml:space="preserve">
•	Les hemos proporcionado: 
o	Acceso a toda la información de la que tenemos conocimiento y que es relevante para la preparación de los estados financieros, tal como registros, documentación y otro material soporte; 
o	Información adicional que nos han solicitado para los fines de la auditoría; y 
o	Acceso ilimitado a las personas de la entidad de las cuales ustedes consideraron necesario obtener evidencia de auditoría. 
•	Todas las transacciones se han registrado en los registros contables y se reflejan en los estados financieros.
•	No conocemos casos de fraude o sospechas de fraude que involucre a la gerencia, empleados que realicen funciones importantes o a otros empleados.
•	No ha habido incumplimiento de incumplimiento de leyes o regulaciones que puedan tener un efecto material en los estados financieros.
•	Hemos revelado toda la información relevante para la preparación de los estados financieros de conformidad con la hipótesis de negocio en marcha, actualmente no hay ningún impacto significativo que pueda crear una duda significa sobre la capacidad pata continuar en el futuro previsible. 
Cordialmente,
Firma
Representante legal
</t>
    </r>
  </si>
  <si>
    <t>MATERIALIDAD</t>
  </si>
  <si>
    <t>Período terminado el:</t>
  </si>
  <si>
    <t>Opinión</t>
  </si>
  <si>
    <t>Pruebas</t>
  </si>
  <si>
    <t>Auditoría al 31/12/2021</t>
  </si>
  <si>
    <t>Categoría general</t>
  </si>
  <si>
    <t>Partidas</t>
  </si>
  <si>
    <t>Recomendaciones sobre las partidas</t>
  </si>
  <si>
    <t>Activos</t>
  </si>
  <si>
    <t>Efectivo y equivalentes al efectivo</t>
  </si>
  <si>
    <t>1. Evaluar la existencia del dinero a disposición de la entidad.</t>
  </si>
  <si>
    <t>2. Legalizar el saldo de las cajas menores.</t>
  </si>
  <si>
    <t>3. Realizar la conciliación bancaria.</t>
  </si>
  <si>
    <t>4. Evaluar la existencia de restricciones en el uso de efectivo y equivalentes.</t>
  </si>
  <si>
    <t>Cuentas por cobrar y otros activos financieros</t>
  </si>
  <si>
    <t>1. Evaluar si se ha generado deterioro en el valor del activo.</t>
  </si>
  <si>
    <t>2. Reconocer la financiación implícita de las cuentas por cobrar.</t>
  </si>
  <si>
    <t>3. Legalizar los anticipos a proveedores.</t>
  </si>
  <si>
    <t>4.Revisar las variaciones de la TRM sobre cuentas por cobrar en moneda extranjera.</t>
  </si>
  <si>
    <t>5. Para el caso de las inversiones contabilizar los intereses de los títulos de deuda, ajustar el valor razonable de las acciones que coticen en bolsa, evaluar el deterioro de aquellas acciones medidas mediante el modelo del costo.</t>
  </si>
  <si>
    <t>2. Reversar deterioros previamente reconocidos en caso de ser necesario.</t>
  </si>
  <si>
    <t>3. Determinar si existen activos que deben darse de baja.</t>
  </si>
  <si>
    <t>Propiedad, planta y equipo</t>
  </si>
  <si>
    <t>1. Calcular la depreciación de los activos.</t>
  </si>
  <si>
    <t>2. Verificar el traslado de activos en construcción,  en montaje o en tránsito.</t>
  </si>
  <si>
    <t>3. Evaluar si se deben dar  de baja los activos sin usar.</t>
  </si>
  <si>
    <t>4. Para el caso de los activos medidos bajo el modelo de revaluación contabilizarla.</t>
  </si>
  <si>
    <t>Propiedades de inversión</t>
  </si>
  <si>
    <t>1. Identificar que realmente se está ante una propiedad de inversión.</t>
  </si>
  <si>
    <t>2. Revisar el modelo de medición elegido.</t>
  </si>
  <si>
    <t>3. Ajustar el valor razonable de las propiedades de inversión.</t>
  </si>
  <si>
    <t>4. Evaluar la depreciación y el deterioro de las propiedades de inversión.</t>
  </si>
  <si>
    <t>Activos intangibles</t>
  </si>
  <si>
    <t>1. Verificar si se cumplen las condiciones para ser reconocido como activo intangible.</t>
  </si>
  <si>
    <t>2. Calcular la amortización del intangible.</t>
  </si>
  <si>
    <t>3. Revisar si existen indicios de deterioro al cierre del ejercicio.</t>
  </si>
  <si>
    <t>Activos biológicos</t>
  </si>
  <si>
    <t>1. Verificar si se cumplen las condiciones para ser reconocidos como activos biológicos.</t>
  </si>
  <si>
    <t>2. Calcular la depreciación de los activos biológicos cuando estén siendo medidos a valor razonable.</t>
  </si>
  <si>
    <t>Inversiones en asociadas y negocios conjuntos</t>
  </si>
  <si>
    <t>1. Aplicar el modelo del método de participación patrimonial cuando haya lugar a ello.</t>
  </si>
  <si>
    <t>2. Evaluar el grado de influencia significativa que se tiene con relación a la inversión.</t>
  </si>
  <si>
    <t>Pasivos</t>
  </si>
  <si>
    <t>Pasivos financieros</t>
  </si>
  <si>
    <t>1. Identificar si existe financiación implícita y revisar los criterios de medición.</t>
  </si>
  <si>
    <t>2. Verificar el estado del pasivo financiero para saber si se debe dar de baja total o parcialmente.</t>
  </si>
  <si>
    <t>3. Identificar los pasivos no registrados.</t>
  </si>
  <si>
    <t>4. Revisar las variaciones de la tasa de cambio para los pasivos en moneda extranjera.</t>
  </si>
  <si>
    <t>5. Comprobar la exactitud aritmética de los registros contables y los documentos soporte.</t>
  </si>
  <si>
    <t>Contratos de arrendamiento</t>
  </si>
  <si>
    <t>1. Reconocer correctamente la existencia del arrendamiento identificando las obligaciones derivadas del contrato.</t>
  </si>
  <si>
    <t>2. Determinar el tipo de arrendamiento dependiendo de si se transfieren o no los riesgos inherentes al bien.</t>
  </si>
  <si>
    <t>3. Medir correctamente el valor razonable del pasivo.</t>
  </si>
  <si>
    <t>4. Identificar si procede la reclasificación de algún tipo de arrendamiento.</t>
  </si>
  <si>
    <t>Provisiones y contingencias</t>
  </si>
  <si>
    <t>1. Identificar los riesgos a los que se encuentra expuesta la entidad.</t>
  </si>
  <si>
    <t>2. Comprobar la cobertura de riesgos.</t>
  </si>
  <si>
    <t>3. Analizar los contratos existentes a la fecha de cierre e identificar las garantías asociadas.</t>
  </si>
  <si>
    <t>4. Verificar la exactitud aritmética de los registros contables.</t>
  </si>
  <si>
    <t>Beneficios a empleados</t>
  </si>
  <si>
    <t>1. Revisar los tipos de contratos gestionados por la entidad con sus colaboradores.</t>
  </si>
  <si>
    <t>2. Comprobar que los beneficios registrados correspondan a empleados de la entidad.</t>
  </si>
  <si>
    <t>3. Verificar los procedimientos utilizados para medir y liquidar los beneficios a empleados.</t>
  </si>
  <si>
    <t>4. Examinar los descuentos de nómina que son procedentes.</t>
  </si>
  <si>
    <t>Impuestos por pagar o corrientes</t>
  </si>
  <si>
    <t>1. Verificar que el impuesto se ha calculado teniendo en cuenta las normas fiscales procedentes en cuanto a tasa y valores fiscales aceptados.</t>
  </si>
  <si>
    <t>1. Revisar los estatutos de la entidad y las actas de asamblea para indagar sobre los lineamientos jurídicos que rigen la constitución de capital en la entidad.</t>
  </si>
  <si>
    <t>2. Verificar las revaluaciones de activos que han afectado la cuenta del patrimonio.</t>
  </si>
  <si>
    <t>3. Comprobar que los dividendos y su distribución se han reconocido correctamente.</t>
  </si>
  <si>
    <t>4. Calcular las reservas que sean procedentes.</t>
  </si>
  <si>
    <t>1. Verificar que se hayan reconocido en la contabilidad todos los ingresos.</t>
  </si>
  <si>
    <t>2. Comprobar los consecutivos de la facturación de ingresos.</t>
  </si>
  <si>
    <t>3. Verificar que se hayan reconocido correctamente los descuentos sobre ventas.</t>
  </si>
  <si>
    <t>4. Comprobar que en las ventas a plazos se reconozcan los intereses a los que haya lugar.</t>
  </si>
  <si>
    <t>1. Verificar que la técnica de costeo seleccionada por la entidad es aceptada por el Estándar para Pymes.</t>
  </si>
  <si>
    <t>2. Verificar que se hayan distribuido correctamente los costos indirectos de fabricación.</t>
  </si>
  <si>
    <t>Gastos</t>
  </si>
  <si>
    <t>1. Verificar que se reconozcan los gastos, aun cuando no cumplan con las normas fiscales, teniendo en cuenta que no todos a nivel fiscal son deducibles.</t>
  </si>
  <si>
    <t>2. Revisar si existen costos y gastos que se compartan con otras empresas.</t>
  </si>
  <si>
    <t>3. Revisar que los gastos pagados por anticipado se amorticen correctamente.</t>
  </si>
  <si>
    <t>4. Comprobar que no existan gastos de períodos anteriores sin contabilizar.</t>
  </si>
  <si>
    <t xml:space="preserve">Correcto </t>
  </si>
  <si>
    <t>Incorrecto</t>
  </si>
  <si>
    <t>N/A</t>
  </si>
  <si>
    <t>Comentario</t>
  </si>
  <si>
    <t>Materialidad del Auditor</t>
  </si>
  <si>
    <t>Referencias</t>
  </si>
  <si>
    <r>
      <t xml:space="preserve">30.11.21 y estimar </t>
    </r>
    <r>
      <rPr>
        <b/>
        <sz val="12"/>
        <color theme="1"/>
        <rFont val="Verdana"/>
        <family val="2"/>
      </rPr>
      <t>31.12.21</t>
    </r>
    <r>
      <rPr>
        <sz val="12"/>
        <color theme="1"/>
        <rFont val="Verdana"/>
        <family val="2"/>
      </rPr>
      <t xml:space="preserve"> ó 31.21.20</t>
    </r>
  </si>
  <si>
    <t>ACCA: Cual es el nivel de Riesgos de los EE.FF</t>
  </si>
  <si>
    <t>ALTO</t>
  </si>
  <si>
    <t>MEDIO</t>
  </si>
  <si>
    <t>BAJO</t>
  </si>
  <si>
    <t>X</t>
  </si>
  <si>
    <t>5. Monto mínimo para acumular incorreciones. (450. MONTO Claramente Insignificante)</t>
  </si>
  <si>
    <t>Materialidad Global (Opinión):</t>
  </si>
  <si>
    <t>Evaluacion de Sistema de Control Interno</t>
  </si>
  <si>
    <t>EVALUACIÓN DE LA EMPRESA EN FUNCIONAMIENTO</t>
  </si>
  <si>
    <r>
      <t xml:space="preserve">a. </t>
    </r>
    <r>
      <rPr>
        <sz val="12"/>
        <color rgb="FF000000"/>
        <rFont val="Calibri"/>
        <family val="2"/>
        <scheme val="minor"/>
      </rPr>
      <t>Posición patrimonial neta negativa o capital circulante negativo</t>
    </r>
  </si>
  <si>
    <r>
      <t>b.</t>
    </r>
    <r>
      <rPr>
        <sz val="12"/>
        <color rgb="FF000000"/>
        <rFont val="Calibri"/>
        <family val="2"/>
        <scheme val="minor"/>
      </rPr>
      <t xml:space="preserve"> Préstamos a plazo fijo próximos a su vencimiento sin perspectivas realistas de reembolso o renovación, o dependencia excesiva de préstamos a corto plazo para financiar activos a largo plazo. </t>
    </r>
  </si>
  <si>
    <r>
      <t xml:space="preserve">c. </t>
    </r>
    <r>
      <rPr>
        <sz val="12"/>
        <color rgb="FF000000"/>
        <rFont val="Calibri"/>
        <family val="2"/>
        <scheme val="minor"/>
      </rPr>
      <t>Indicios de retirada de apoyo financiero por los acreedores</t>
    </r>
    <r>
      <rPr>
        <b/>
        <sz val="11"/>
        <color rgb="FF000000"/>
        <rFont val="Calibri"/>
        <family val="2"/>
        <scheme val="minor"/>
      </rPr>
      <t>.</t>
    </r>
  </si>
  <si>
    <r>
      <t xml:space="preserve">d. </t>
    </r>
    <r>
      <rPr>
        <sz val="12"/>
        <color rgb="FF000000"/>
        <rFont val="Calibri"/>
        <family val="2"/>
        <scheme val="minor"/>
      </rPr>
      <t>Flujos de efectivo de explotación negativos en estados financieros históricos o prospectivos.</t>
    </r>
  </si>
  <si>
    <r>
      <t>e.</t>
    </r>
    <r>
      <rPr>
        <sz val="12"/>
        <color rgb="FF000000"/>
        <rFont val="Calibri"/>
        <family val="2"/>
        <scheme val="minor"/>
      </rPr>
      <t xml:space="preserve"> Indicadores financieros claves desfavorables .
- Margen Bruto
- Capital de Trabajo</t>
    </r>
  </si>
  <si>
    <r>
      <t xml:space="preserve">f. </t>
    </r>
    <r>
      <rPr>
        <sz val="12"/>
        <color rgb="FF000000"/>
        <rFont val="Calibri"/>
        <family val="2"/>
        <scheme val="minor"/>
      </rPr>
      <t>Pérdidas de explotación sustanciales o deterioro significativo del valor de los activos utilizados para generar flujos de efectivo.</t>
    </r>
  </si>
  <si>
    <r>
      <t xml:space="preserve">g. </t>
    </r>
    <r>
      <rPr>
        <sz val="12"/>
        <color rgb="FF000000"/>
        <rFont val="Calibri"/>
        <family val="2"/>
        <scheme val="minor"/>
      </rPr>
      <t>Atrasos en los pagos de dividendos o suspensión de estos.</t>
    </r>
  </si>
  <si>
    <r>
      <t>h.</t>
    </r>
    <r>
      <rPr>
        <sz val="12"/>
        <color rgb="FF000000"/>
        <rFont val="Calibri"/>
        <family val="2"/>
        <scheme val="minor"/>
      </rPr>
      <t xml:space="preserve"> Incapacidad de pagar al vencimiento a los acreedores.</t>
    </r>
  </si>
  <si>
    <r>
      <t>i.</t>
    </r>
    <r>
      <rPr>
        <sz val="12"/>
        <color rgb="FF000000"/>
        <rFont val="Calibri"/>
        <family val="2"/>
        <scheme val="minor"/>
      </rPr>
      <t xml:space="preserve">  Incapacidad de cumplir con los términos de los contratos de préstamo.</t>
    </r>
  </si>
  <si>
    <r>
      <t xml:space="preserve">j. </t>
    </r>
    <r>
      <rPr>
        <sz val="12"/>
        <color rgb="FF000000"/>
        <rFont val="Calibri"/>
        <family val="2"/>
        <scheme val="minor"/>
      </rPr>
      <t>Cambio en la forma de pago de las transacciones con proveedores, pasando del pago a crédito al pago al contado.</t>
    </r>
  </si>
  <si>
    <r>
      <t>k.</t>
    </r>
    <r>
      <rPr>
        <sz val="12"/>
        <color rgb="FF000000"/>
        <rFont val="Calibri"/>
        <family val="2"/>
        <scheme val="minor"/>
      </rPr>
      <t xml:space="preserve"> Incapacidad de obtener financiación para el desarrollo imprescindible de nuevos productos u otras inversiones esenciales.</t>
    </r>
  </si>
  <si>
    <r>
      <t xml:space="preserve">a. </t>
    </r>
    <r>
      <rPr>
        <sz val="12"/>
        <color rgb="FF000000"/>
        <rFont val="Calibri"/>
        <family val="2"/>
        <scheme val="minor"/>
      </rPr>
      <t>Intención de la dirección de liquidar la entidad o de cesar en sus actividades.</t>
    </r>
  </si>
  <si>
    <r>
      <t>b.</t>
    </r>
    <r>
      <rPr>
        <sz val="12"/>
        <color rgb="FF000000"/>
        <rFont val="Calibri"/>
        <family val="2"/>
        <scheme val="minor"/>
      </rPr>
      <t xml:space="preserve"> Salida de miembros clave de la dirección, sin sustitución.</t>
    </r>
  </si>
  <si>
    <r>
      <t>c.</t>
    </r>
    <r>
      <rPr>
        <sz val="12"/>
        <color rgb="FF000000"/>
        <rFont val="Calibri"/>
        <family val="2"/>
        <scheme val="minor"/>
      </rPr>
      <t xml:space="preserve"> Pérdida de un mercado importante, de uno o varios clientes clave, de una franquicia, de una licencia o de uno o varios proveedores principales.</t>
    </r>
  </si>
  <si>
    <r>
      <t>d.</t>
    </r>
    <r>
      <rPr>
        <sz val="12"/>
        <color rgb="FF000000"/>
        <rFont val="Calibri"/>
        <family val="2"/>
        <scheme val="minor"/>
      </rPr>
      <t xml:space="preserve"> Dificultades laborales.</t>
    </r>
  </si>
  <si>
    <r>
      <t xml:space="preserve">e. </t>
    </r>
    <r>
      <rPr>
        <sz val="12"/>
        <color rgb="FF000000"/>
        <rFont val="Calibri"/>
        <family val="2"/>
        <scheme val="minor"/>
      </rPr>
      <t>Escasez de suministros importantes.</t>
    </r>
  </si>
  <si>
    <r>
      <t xml:space="preserve">f. </t>
    </r>
    <r>
      <rPr>
        <sz val="12"/>
        <color rgb="FF000000"/>
        <rFont val="Calibri"/>
        <family val="2"/>
        <scheme val="minor"/>
      </rPr>
      <t>Aparición de un competidor de gran éxito.</t>
    </r>
  </si>
  <si>
    <r>
      <t>a.</t>
    </r>
    <r>
      <rPr>
        <sz val="12"/>
        <color rgb="FF000000"/>
        <rFont val="Calibri"/>
        <family val="2"/>
        <scheme val="minor"/>
      </rPr>
      <t xml:space="preserve"> Incumplimiento de requerimientos de capital o de otros requerimientos legales, como los requerimientos de solvencia o de liquidez en el caso de las instituciones financieras.</t>
    </r>
  </si>
  <si>
    <r>
      <t xml:space="preserve">b. </t>
    </r>
    <r>
      <rPr>
        <sz val="12"/>
        <color rgb="FF000000"/>
        <rFont val="Calibri"/>
        <family val="2"/>
        <scheme val="minor"/>
      </rPr>
      <t>Procedimientos legales o administrativos pendientes contra la entidad que, si prosperasen, podrían dar lugar a reclamaciones que es improbable que la entidad pueda satisfacer.</t>
    </r>
  </si>
  <si>
    <r>
      <t xml:space="preserve">c. </t>
    </r>
    <r>
      <rPr>
        <sz val="12"/>
        <color rgb="FF000000"/>
        <rFont val="Calibri"/>
        <family val="2"/>
        <scheme val="minor"/>
      </rPr>
      <t>Cambios en las disposiciones legales o reglamentarias o en políticas públicas que previsiblemente afectarán negativamente a la entidad.</t>
    </r>
  </si>
  <si>
    <r>
      <t>d.</t>
    </r>
    <r>
      <rPr>
        <sz val="12"/>
        <color rgb="FF000000"/>
        <rFont val="Calibri"/>
        <family val="2"/>
        <scheme val="minor"/>
      </rPr>
      <t xml:space="preserve"> Catástrofes sin asegurar o aseguradas insuficientemente cuando se producen.</t>
    </r>
  </si>
  <si>
    <t>Modelo Parrafo Incertidumbre sobre el Negocio Marcha (Opinión Limpia)</t>
  </si>
  <si>
    <t>Llamamos la atención sobre la Nota XXX de los estados financieros que indica que la Sociedad ha incurrido en pérdidas netas de ZZZ durante el ejercicio terminado el 31 diciembre de 20X1 y que, a esa fecha, el pasivo corriente de la Sociedad excedía a sus activos totales en YYY. Como se menciona en la Nota 6, estos hechos o condiciones, junto con otras cuestiones expuestas en la Nota 6, indican la existencia de una incertidumbre material que puede generar dudas significativas sobre la capacidad de la Sociedad para continuar como empresa en funcionamiento. Nuestra opinión no ha sido modificada en relación con esta cuestión.</t>
  </si>
  <si>
    <t>Modelo Parrafo Fundamento de la opinión con salvedades (Opinión Con Salvedades)</t>
  </si>
  <si>
    <r>
      <t xml:space="preserve">En nuestra opinión, </t>
    </r>
    <r>
      <rPr>
        <b/>
        <sz val="12"/>
        <color rgb="FF000000"/>
        <rFont val="Calibri"/>
        <family val="2"/>
        <scheme val="minor"/>
      </rPr>
      <t>excepto</t>
    </r>
    <r>
      <rPr>
        <sz val="12"/>
        <color rgb="FF000000"/>
        <rFont val="Calibri"/>
        <family val="2"/>
        <scheme val="minor"/>
      </rPr>
      <t xml:space="preserve"> por la </t>
    </r>
    <r>
      <rPr>
        <b/>
        <sz val="12"/>
        <color rgb="FF000000"/>
        <rFont val="Calibri"/>
        <family val="2"/>
        <scheme val="minor"/>
      </rPr>
      <t xml:space="preserve">revelación incompleta </t>
    </r>
    <r>
      <rPr>
        <sz val="12"/>
        <color rgb="FF000000"/>
        <rFont val="Calibri"/>
        <family val="2"/>
        <scheme val="minor"/>
      </rPr>
      <t>de la información mencionada en la sección Fundamento de la opinión con salvedades de nuestro informe(...)
Como se explica en la Nota yy, los acuerdos financieros de la Sociedad expiran y los valores pendientes han de pagarse el 19 de marzo de 20X2. La Sociedad no ha podido renegociar ni obtener financiación sustitutiva. Esta situación indica que existe una incertidumbre material que puede generar dudas significativas sobre la capacidad de la Sociedad para continuar como empresa en funcionamiento. Los estados financieros no revelan adecuadamente esta cuestión.</t>
    </r>
  </si>
  <si>
    <t>Modelo Parrafo Fundamento de la opinión Negativa (adversa)</t>
  </si>
  <si>
    <r>
      <t>En nuestra opinión, debido a la</t>
    </r>
    <r>
      <rPr>
        <b/>
        <sz val="12"/>
        <color rgb="FF000000"/>
        <rFont val="Calibri"/>
        <family val="2"/>
        <scheme val="minor"/>
      </rPr>
      <t xml:space="preserve"> omisión de la información mencionada</t>
    </r>
    <r>
      <rPr>
        <sz val="12"/>
        <color rgb="FF000000"/>
        <rFont val="Calibri"/>
        <family val="2"/>
        <scheme val="minor"/>
      </rPr>
      <t xml:space="preserve"> en la sección Fundamento de la opinión desfavorable (adversa) de nuestro informe, los estados financieros adjuntos </t>
    </r>
    <r>
      <rPr>
        <b/>
        <sz val="12"/>
        <color rgb="FF000000"/>
        <rFont val="Calibri"/>
        <family val="2"/>
        <scheme val="minor"/>
      </rPr>
      <t>no presentan fielmente,</t>
    </r>
    <r>
      <rPr>
        <sz val="12"/>
        <color rgb="FF000000"/>
        <rFont val="Calibri"/>
        <family val="2"/>
        <scheme val="minor"/>
      </rPr>
      <t xml:space="preserve"> en todos los aspectos materiales. (...)
Los acuerdos de financiación de la Sociedad expiraron y los importes pendientes deberían haberse pagado el 31 de diciembre de 20X1. La Sociedad no ha podido renegociar ni obtener financiación sustitutiva y está planteándose la posibilidad de solicitar el concurso de acreedores. Esta situación indica que existe una incertidumbre material que puede generar dudas significativas sobre la capacidad de la Sociedad para continuar como empresa en funcionamiento. </t>
    </r>
    <r>
      <rPr>
        <b/>
        <sz val="12"/>
        <color rgb="FF000000"/>
        <rFont val="Calibri"/>
        <family val="2"/>
        <scheme val="minor"/>
      </rPr>
      <t>Los estados financieros no revelan adecuadamente este hecho.</t>
    </r>
  </si>
  <si>
    <t>PT CXC</t>
  </si>
  <si>
    <t>PT Inv</t>
  </si>
  <si>
    <t>Entorno de Control</t>
  </si>
  <si>
    <t>Se cuenta con una política de promoción, bonificaciones, etc ?</t>
  </si>
  <si>
    <t>La administración ha tomado acciones frente a violaciones presentadas al Código de Ética?</t>
  </si>
  <si>
    <t xml:space="preserve">Cuenta con un organigrama ? </t>
  </si>
  <si>
    <t xml:space="preserve">Cuenta manuales de funciones?		</t>
  </si>
  <si>
    <t>Existen politicas, procedimientos e indicadores por areas?</t>
  </si>
  <si>
    <t>Calificación Entorno de Control</t>
  </si>
  <si>
    <t>Valoración del Riesgo</t>
  </si>
  <si>
    <t>La organización cuenta con objetivos estratégicos?</t>
  </si>
  <si>
    <t>La organización cuenta con una política de segregación de funciones?</t>
  </si>
  <si>
    <t>La organización cuenta con un manual de prevención y lucha contra el fraude?</t>
  </si>
  <si>
    <t>La organización cuenta un plan para identificar riesgos que afecten la operación?</t>
  </si>
  <si>
    <t>Se evalúa si las bonificaciones e incentivos pueden estimular el fraude, dado el entorno de la operación?</t>
  </si>
  <si>
    <t>La gestión de riesgos, considera evaluar los cambios internos y externos, así como su impacto en la operación?</t>
  </si>
  <si>
    <t>La organización cuenta con proveedores alternos para sus procesos clave?</t>
  </si>
  <si>
    <t>La organización cuenta con procesos de selección ?</t>
  </si>
  <si>
    <t>Todo cambio dentro de la estructura de la organización, cuenta con un análisis de su impacto, incluyendo su efecto en la segregación de funciones?</t>
  </si>
  <si>
    <t>Calificación Valoración de Riesgo</t>
  </si>
  <si>
    <t xml:space="preserve"> Actividades de Control</t>
  </si>
  <si>
    <t>La organización cuenta con matrices de riesgo para sus procesos y estas definen y diseñan los controles que se deben implementar?</t>
  </si>
  <si>
    <t>La organización revisa periódicamente los resultados de cada uno de los procesos clave y evalúa la implementación de nuevos controles o los ajustes de controles existentes?</t>
  </si>
  <si>
    <t>La administración tiene identificadas las actividades de control que son preventivas y detectivas dentro de sus procesos?</t>
  </si>
  <si>
    <t xml:space="preserve"> Se han establecido los parámetros de seguridad y controles que deben ser desarrollados en los sistemas de información?</t>
  </si>
  <si>
    <t>La organización cuenta con copias de respaldo de la información ?</t>
  </si>
  <si>
    <t>Tanto las políticas como los procedimientos son revisados y actualizados periódicamente?</t>
  </si>
  <si>
    <t>La organización cuenta con perfiles definidos para los cargos?</t>
  </si>
  <si>
    <t>Calificación Actividades de Control</t>
  </si>
  <si>
    <t>Seguimiento del Sistema de Control Interno</t>
  </si>
  <si>
    <t>Sistemas de Información y Comunicación</t>
  </si>
  <si>
    <t>Se tiene identificadas las fuentes de datos externos e internos?</t>
  </si>
  <si>
    <t>Se tiene clasificada y organizada la información de cada una de las fuentes.?</t>
  </si>
  <si>
    <t>Se tienen definidos los reportes que deben ser generados periódicamente?</t>
  </si>
  <si>
    <t>Se cuenta con la información suficiente para la generación de los reportes?</t>
  </si>
  <si>
    <t>Se cuenta con accesos restringidos a la información de acuerdo al cargo?</t>
  </si>
  <si>
    <t>Los reportes generados permiten hacer un seguimiento al avance y cumplimiento de los objetivos de la organización?</t>
  </si>
  <si>
    <t>Se solicitan evaluaciones de terceros (auditoría interna, auditores especializados y entes de control externo).</t>
  </si>
  <si>
    <t>Se realizan planes de acción  como resultado de las evaluaciones externas?</t>
  </si>
  <si>
    <t>Se tiene definida y clasificada la información en confidencial,  privada y de uso pública?</t>
  </si>
  <si>
    <t>Se cuenta con políticas para interponer denuncias?</t>
  </si>
  <si>
    <t>CalificaciónSistemas de Informaciòn y Comunicación</t>
  </si>
  <si>
    <t>UAI</t>
  </si>
  <si>
    <t>Grave (Materialidad X 10 Veces)</t>
  </si>
  <si>
    <t>Resumen de las Incorrecciones - NIA 450</t>
  </si>
  <si>
    <t>Conocimiento de la Entidad y su Entorno</t>
  </si>
  <si>
    <t>Perido:</t>
  </si>
  <si>
    <t>Alcance del Trabajo</t>
  </si>
  <si>
    <t>1. Normas Aplicables</t>
  </si>
  <si>
    <t>Contables y Tributarias</t>
  </si>
  <si>
    <t xml:space="preserve">Marco </t>
  </si>
  <si>
    <t>Norma</t>
  </si>
  <si>
    <t>Observación</t>
  </si>
  <si>
    <t>Cumplimiento (x)</t>
  </si>
  <si>
    <t>NIIF</t>
  </si>
  <si>
    <t>NIIF Pymes</t>
  </si>
  <si>
    <t>Decreto 2420/15 Anexo 2</t>
  </si>
  <si>
    <t>Nota 2 EE.FF.</t>
  </si>
  <si>
    <t>Marco Técnico Normativo de Información Financiera para las Microempresas</t>
  </si>
  <si>
    <t xml:space="preserve">Otras: </t>
  </si>
  <si>
    <t>Tributarias</t>
  </si>
  <si>
    <t>Responsabilidades</t>
  </si>
  <si>
    <t>Régimen simple de tributación</t>
  </si>
  <si>
    <t xml:space="preserve">ET </t>
  </si>
  <si>
    <t>Impuesto sobre las ventas</t>
  </si>
  <si>
    <t>Articulo</t>
  </si>
  <si>
    <t>Retención en la fuente a título de renta</t>
  </si>
  <si>
    <t>Acuerdo</t>
  </si>
  <si>
    <t>Informante de exógena</t>
  </si>
  <si>
    <t>Decreto</t>
  </si>
  <si>
    <t xml:space="preserve">Obligado a Facturar Electrónicamente </t>
  </si>
  <si>
    <t>Gravamen a los movimientos financieros</t>
  </si>
  <si>
    <t>Industria y comercio</t>
  </si>
  <si>
    <t>Impuesto Avisos y Tableros</t>
  </si>
  <si>
    <t>Otros</t>
  </si>
  <si>
    <t>Comerciales</t>
  </si>
  <si>
    <t>Nombre</t>
  </si>
  <si>
    <t>Ley</t>
  </si>
  <si>
    <t>Laborales</t>
  </si>
  <si>
    <t>Ley Laboral</t>
  </si>
  <si>
    <t>CI</t>
  </si>
  <si>
    <t>NO</t>
  </si>
  <si>
    <t>Ambientales</t>
  </si>
  <si>
    <t>Especificas del Sector y otras</t>
  </si>
  <si>
    <t>2. Informes</t>
  </si>
  <si>
    <t>Informe</t>
  </si>
  <si>
    <t>Frecuencia</t>
  </si>
  <si>
    <t>Dictamen</t>
  </si>
  <si>
    <t>Informes a Superintendencia</t>
  </si>
  <si>
    <t>Certificaciones</t>
  </si>
  <si>
    <t>Cartas de Recomendaciones</t>
  </si>
  <si>
    <t>Informes a Gerencia o Junta</t>
  </si>
  <si>
    <t>Entidad y Entorno</t>
  </si>
  <si>
    <t>3. Legalidad</t>
  </si>
  <si>
    <t>Requerimiento</t>
  </si>
  <si>
    <t>Camara de Comercio</t>
  </si>
  <si>
    <t xml:space="preserve">Personeria Juridica </t>
  </si>
  <si>
    <t>Libros Contables y de Actas</t>
  </si>
  <si>
    <t>RUT</t>
  </si>
  <si>
    <t>4. Estructura y Entorno de la Entidad</t>
  </si>
  <si>
    <t>Representate Legal</t>
  </si>
  <si>
    <t xml:space="preserve">Nombre </t>
  </si>
  <si>
    <t>Cargo</t>
  </si>
  <si>
    <t>Correo</t>
  </si>
  <si>
    <t>Junta Directiva</t>
  </si>
  <si>
    <t>Comités Relevantes</t>
  </si>
  <si>
    <t>Nombre y Descripción</t>
  </si>
  <si>
    <t>Miembros</t>
  </si>
  <si>
    <t>Auditores Internos</t>
  </si>
  <si>
    <t>Outsourcing Relevantes</t>
  </si>
  <si>
    <t>Contrato o Convenio</t>
  </si>
  <si>
    <t>Organigrama - Empleados Relevantes</t>
  </si>
  <si>
    <t>Estatutos</t>
  </si>
  <si>
    <t>Sistemas de Información</t>
  </si>
  <si>
    <t>Principales Operaciones</t>
  </si>
  <si>
    <t>Operación</t>
  </si>
  <si>
    <t>Breve Descripción</t>
  </si>
  <si>
    <t>Responsables</t>
  </si>
  <si>
    <t>Compras</t>
  </si>
  <si>
    <t>Recaudo</t>
  </si>
  <si>
    <t>Cuentas por cobrar</t>
  </si>
  <si>
    <t>Otras</t>
  </si>
  <si>
    <t>Clientes</t>
  </si>
  <si>
    <t>Proveedores</t>
  </si>
  <si>
    <t>Alianzas o Partes Relaciondas</t>
  </si>
  <si>
    <t>Financiación</t>
  </si>
  <si>
    <t>Litigios y Reclamos</t>
  </si>
  <si>
    <t>Probabilidad de Exito</t>
  </si>
  <si>
    <t>Otros Aspectos Relevantes</t>
  </si>
  <si>
    <t>5. Politicas y prácticas Contables</t>
  </si>
  <si>
    <t>Identificación de los Estados Financieros y su estrutura</t>
  </si>
  <si>
    <t>Estados Financieros</t>
  </si>
  <si>
    <t>Comentarios</t>
  </si>
  <si>
    <t xml:space="preserve">Estado de situación financiera </t>
  </si>
  <si>
    <t>Estado del resultado y otro resultado integral</t>
  </si>
  <si>
    <t xml:space="preserve">Estado de cambios en el patrimonio </t>
  </si>
  <si>
    <t>Estado de flujos de efectivo</t>
  </si>
  <si>
    <t>Notas, que incluyan un resumen de las políticas contables significativas y otra información explicativa</t>
  </si>
  <si>
    <t>Principales Politicas Contables</t>
  </si>
  <si>
    <t>Politicas Contables</t>
  </si>
  <si>
    <t>Propiedad Planta y Equipo</t>
  </si>
  <si>
    <t>Deterioro</t>
  </si>
  <si>
    <t>Deudores</t>
  </si>
  <si>
    <t>Cambios en politicas</t>
  </si>
  <si>
    <t>6. Control Interno</t>
  </si>
  <si>
    <t>Componentes</t>
  </si>
  <si>
    <t>¿Existe un proceso de evaluación o valoriación de Riesgos por parte de la Orgnaización?</t>
  </si>
  <si>
    <t>Principales controles identificados</t>
  </si>
  <si>
    <t>7. Riesgo de Fraude</t>
  </si>
  <si>
    <t>Factor de Fraude</t>
  </si>
  <si>
    <t>Posibles Implicacaciones</t>
  </si>
  <si>
    <t>Facturación</t>
  </si>
  <si>
    <t>Apropiación de Activos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</si>
</sst>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quot;$&quot;#,##0;[Red]\-&quot;$&quot;#,##0"/>
    <numFmt numFmtId="165" formatCode="_-&quot;$&quot;* #,##0_-;\-&quot;$&quot;* #,##0_-;_-&quot;$&quot;* &quot;-&quot;_-;_-@_-"/>
    <numFmt numFmtId="166" formatCode="0.0%"/>
    <numFmt numFmtId="167" formatCode="_ * #,##0_ ;_ * \-#,##0_ ;_ * &quot;-&quot;??_ ;_ @_ "/>
    <numFmt numFmtId="168" formatCode="[$-80A]d&quot; de &quot;mmmm&quot; de &quot;yyyy;@"/>
    <numFmt numFmtId="169" formatCode="0.0"/>
    <numFmt numFmtId="170" formatCode="_(* #,##0.00_);_(* \(#,##0.00\);_(* &quot;-&quot;??_);_(@_)"/>
    <numFmt numFmtId="171" formatCode="_(* #,##0_);_(* \(#,##0\);_(* &quot;-&quot;??_);_(@_)"/>
    <numFmt numFmtId="172" formatCode="_ &quot;$&quot;\ * #,##0_ ;_ &quot;$&quot;\ * \-#,##0_ ;_ &quot;$&quot;\ * &quot;-&quot;_ ;_ @_ "/>
    <numFmt numFmtId="173" formatCode="_-* #,##0\ &quot;€&quot;_-;\-* #,##0\ &quot;€&quot;_-;_-* &quot;-&quot;\ &quot;€&quot;_-;_-@_-"/>
  </numFmts>
  <fonts count="45" x14ac:knownFonts="1">
    <font>
      <sz val="12"/>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20"/>
      <color theme="0"/>
      <name val="Verdana"/>
      <family val="2"/>
    </font>
    <font>
      <sz val="12"/>
      <color theme="1"/>
      <name val="Verdana"/>
      <family val="2"/>
    </font>
    <font>
      <sz val="12"/>
      <name val="Verdana"/>
      <family val="2"/>
    </font>
    <font>
      <b/>
      <sz val="12"/>
      <name val="Verdana"/>
      <family val="2"/>
    </font>
    <font>
      <sz val="12"/>
      <color theme="0"/>
      <name val="Verdana"/>
      <family val="2"/>
    </font>
    <font>
      <b/>
      <sz val="20"/>
      <color rgb="FFFFFFFF"/>
      <name val="Verdana"/>
      <family val="2"/>
    </font>
    <font>
      <sz val="12"/>
      <color rgb="FF000000"/>
      <name val="Verdana"/>
      <family val="2"/>
    </font>
    <font>
      <sz val="12"/>
      <color rgb="FFFFFFFF"/>
      <name val="Verdana"/>
      <family val="2"/>
    </font>
    <font>
      <b/>
      <sz val="11"/>
      <color theme="1"/>
      <name val="Calibri"/>
      <family val="2"/>
      <scheme val="minor"/>
    </font>
    <font>
      <b/>
      <sz val="11"/>
      <name val="Calibri"/>
      <family val="2"/>
      <scheme val="minor"/>
    </font>
    <font>
      <b/>
      <sz val="11"/>
      <color theme="0"/>
      <name val="Calibri"/>
      <family val="2"/>
      <scheme val="minor"/>
    </font>
    <font>
      <b/>
      <sz val="14"/>
      <color theme="0"/>
      <name val="Calibri"/>
      <family val="2"/>
      <scheme val="minor"/>
    </font>
    <font>
      <sz val="11"/>
      <color theme="0"/>
      <name val="Calibri"/>
      <family val="2"/>
      <scheme val="minor"/>
    </font>
    <font>
      <b/>
      <i/>
      <sz val="11"/>
      <color theme="1"/>
      <name val="Calibri"/>
      <family val="2"/>
      <scheme val="minor"/>
    </font>
    <font>
      <b/>
      <sz val="12"/>
      <name val="Calibri"/>
      <family val="2"/>
      <scheme val="minor"/>
    </font>
    <font>
      <sz val="11"/>
      <color theme="1"/>
      <name val="Calibri"/>
      <family val="2"/>
    </font>
    <font>
      <i/>
      <sz val="11"/>
      <color theme="1"/>
      <name val="Calibri"/>
      <family val="2"/>
      <scheme val="minor"/>
    </font>
    <font>
      <sz val="11"/>
      <name val="Calibri"/>
      <family val="2"/>
    </font>
    <font>
      <b/>
      <sz val="12"/>
      <color theme="0"/>
      <name val="Verdana"/>
      <family val="2"/>
    </font>
    <font>
      <b/>
      <sz val="12"/>
      <color theme="1"/>
      <name val="Verdana"/>
      <family val="2"/>
    </font>
    <font>
      <sz val="11"/>
      <color theme="1"/>
      <name val="Calibri"/>
      <family val="2"/>
      <scheme val="minor"/>
    </font>
    <font>
      <sz val="10"/>
      <name val="Arial"/>
      <family val="2"/>
    </font>
    <font>
      <b/>
      <sz val="12"/>
      <color rgb="FF000000"/>
      <name val="Verdana"/>
      <family val="2"/>
    </font>
    <font>
      <b/>
      <sz val="12"/>
      <color rgb="FFFFFFFF"/>
      <name val="Verdana"/>
      <family val="2"/>
    </font>
    <font>
      <sz val="12"/>
      <color rgb="FFFF0000"/>
      <name val="Verdana"/>
      <family val="2"/>
    </font>
    <font>
      <b/>
      <i/>
      <sz val="12"/>
      <color rgb="FF305496"/>
      <name val="Verdana"/>
      <family val="2"/>
    </font>
    <font>
      <b/>
      <i/>
      <sz val="12"/>
      <color rgb="FF000000"/>
      <name val="Verdana"/>
      <family val="2"/>
    </font>
    <font>
      <sz val="10"/>
      <name val="Arial"/>
      <family val="2"/>
    </font>
    <font>
      <sz val="11"/>
      <color rgb="FFFFFFFF"/>
      <name val="Calibri"/>
      <family val="2"/>
      <scheme val="minor"/>
    </font>
    <font>
      <sz val="12"/>
      <color rgb="FF000000"/>
      <name val="Calibri"/>
      <family val="2"/>
      <scheme val="minor"/>
    </font>
    <font>
      <b/>
      <sz val="14"/>
      <color rgb="FFFFFFFF"/>
      <name val="Calibri"/>
      <family val="2"/>
      <scheme val="minor"/>
    </font>
    <font>
      <b/>
      <sz val="11"/>
      <color rgb="FF000000"/>
      <name val="Calibri"/>
      <family val="2"/>
      <scheme val="minor"/>
    </font>
    <font>
      <b/>
      <sz val="12"/>
      <color rgb="FFFFFFFF"/>
      <name val="Calibri"/>
      <family val="2"/>
      <scheme val="minor"/>
    </font>
    <font>
      <b/>
      <sz val="12"/>
      <color rgb="FF000000"/>
      <name val="Calibri"/>
      <family val="2"/>
      <scheme val="minor"/>
    </font>
    <font>
      <b/>
      <sz val="20"/>
      <color theme="0"/>
      <name val="Arial"/>
      <family val="2"/>
    </font>
    <font>
      <sz val="12"/>
      <color theme="1"/>
      <name val="Arial"/>
      <family val="2"/>
    </font>
    <font>
      <sz val="12"/>
      <color theme="0"/>
      <name val="Arial"/>
      <family val="2"/>
    </font>
    <font>
      <b/>
      <sz val="12"/>
      <color theme="0"/>
      <name val="Arial"/>
      <family val="2"/>
    </font>
    <font>
      <b/>
      <sz val="12"/>
      <color theme="1"/>
      <name val="Arial"/>
      <family val="2"/>
    </font>
    <font>
      <sz val="12"/>
      <name val="Arial"/>
      <family val="2"/>
    </font>
  </fonts>
  <fills count="32">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1F4E78"/>
        <bgColor rgb="FF000000"/>
      </patternFill>
    </fill>
    <fill>
      <patternFill patternType="solid">
        <fgColor rgb="FFFFFFFF"/>
        <bgColor rgb="FF000000"/>
      </patternFill>
    </fill>
    <fill>
      <patternFill patternType="solid">
        <fgColor theme="3" tint="-0.249977111117893"/>
        <bgColor indexed="64"/>
      </patternFill>
    </fill>
    <fill>
      <patternFill patternType="solid">
        <fgColor rgb="FF00B0F0"/>
        <bgColor indexed="64"/>
      </patternFill>
    </fill>
    <fill>
      <patternFill patternType="solid">
        <fgColor theme="0" tint="-4.9989318521683403E-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1" tint="0.249977111117893"/>
        <bgColor indexed="64"/>
      </patternFill>
    </fill>
    <fill>
      <patternFill patternType="solid">
        <fgColor theme="2"/>
        <bgColor indexed="64"/>
      </patternFill>
    </fill>
    <fill>
      <patternFill patternType="solid">
        <fgColor rgb="FFC65911"/>
        <bgColor rgb="FF000000"/>
      </patternFill>
    </fill>
    <fill>
      <patternFill patternType="solid">
        <fgColor rgb="FFEDEDED"/>
        <bgColor rgb="FF000000"/>
      </patternFill>
    </fill>
    <fill>
      <patternFill patternType="solid">
        <fgColor rgb="FF305496"/>
        <bgColor rgb="FF000000"/>
      </patternFill>
    </fill>
    <fill>
      <patternFill patternType="solid">
        <fgColor rgb="FFF2F2F2"/>
        <bgColor rgb="FF000000"/>
      </patternFill>
    </fill>
    <fill>
      <patternFill patternType="solid">
        <fgColor rgb="FFD0CECE"/>
        <bgColor rgb="FF000000"/>
      </patternFill>
    </fill>
    <fill>
      <patternFill patternType="solid">
        <fgColor rgb="FFD9E1F2"/>
        <bgColor rgb="FF000000"/>
      </patternFill>
    </fill>
    <fill>
      <patternFill patternType="solid">
        <fgColor rgb="FFE7E6E6"/>
        <bgColor rgb="FF000000"/>
      </patternFill>
    </fill>
    <fill>
      <patternFill patternType="solid">
        <fgColor theme="8"/>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theme="4" tint="-0.499984740745262"/>
        <bgColor rgb="FF000000"/>
      </patternFill>
    </fill>
    <fill>
      <patternFill patternType="solid">
        <fgColor rgb="FFFFC000"/>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00B0F0"/>
        <bgColor rgb="FF000000"/>
      </patternFill>
    </fill>
    <fill>
      <patternFill patternType="solid">
        <fgColor rgb="FFB4C6E7"/>
        <bgColor rgb="FF000000"/>
      </patternFill>
    </fill>
    <fill>
      <patternFill patternType="solid">
        <fgColor theme="8" tint="-0.499984740745262"/>
        <bgColor indexed="64"/>
      </patternFill>
    </fill>
  </fills>
  <borders count="124">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theme="2"/>
      </top>
      <bottom/>
      <diagonal/>
    </border>
    <border>
      <left/>
      <right/>
      <top/>
      <bottom style="thin">
        <color theme="2"/>
      </bottom>
      <diagonal/>
    </border>
    <border>
      <left style="thin">
        <color theme="2"/>
      </left>
      <right style="thin">
        <color theme="2"/>
      </right>
      <top style="thin">
        <color theme="2"/>
      </top>
      <bottom style="thin">
        <color theme="2"/>
      </bottom>
      <diagonal/>
    </border>
    <border>
      <left style="thin">
        <color theme="2"/>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style="thin">
        <color theme="2"/>
      </top>
      <bottom style="thin">
        <color theme="2"/>
      </bottom>
      <diagonal/>
    </border>
    <border>
      <left/>
      <right/>
      <top style="thin">
        <color theme="2"/>
      </top>
      <bottom style="thin">
        <color theme="2"/>
      </bottom>
      <diagonal/>
    </border>
    <border>
      <left/>
      <right style="thin">
        <color theme="2"/>
      </right>
      <top style="thin">
        <color theme="2"/>
      </top>
      <bottom style="thin">
        <color theme="2"/>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2"/>
      </left>
      <right/>
      <top/>
      <bottom style="thin">
        <color theme="2"/>
      </bottom>
      <diagonal/>
    </border>
    <border>
      <left/>
      <right style="thin">
        <color theme="2"/>
      </right>
      <top/>
      <bottom style="thin">
        <color theme="2"/>
      </bottom>
      <diagonal/>
    </border>
    <border>
      <left style="thin">
        <color theme="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2"/>
      </right>
      <top style="thin">
        <color theme="0"/>
      </top>
      <bottom style="thin">
        <color theme="0"/>
      </bottom>
      <diagonal/>
    </border>
    <border>
      <left style="thin">
        <color theme="2"/>
      </left>
      <right style="thin">
        <color theme="2"/>
      </right>
      <top/>
      <bottom style="thin">
        <color theme="2"/>
      </bottom>
      <diagonal/>
    </border>
    <border>
      <left style="thin">
        <color theme="2"/>
      </left>
      <right/>
      <top style="thin">
        <color theme="0"/>
      </top>
      <bottom/>
      <diagonal/>
    </border>
    <border>
      <left/>
      <right/>
      <top style="thin">
        <color theme="0"/>
      </top>
      <bottom/>
      <diagonal/>
    </border>
    <border>
      <left/>
      <right style="thin">
        <color theme="2"/>
      </right>
      <top style="thin">
        <color theme="0"/>
      </top>
      <bottom/>
      <diagonal/>
    </border>
    <border>
      <left style="thin">
        <color theme="2"/>
      </left>
      <right style="thin">
        <color theme="2"/>
      </right>
      <top style="thin">
        <color theme="2"/>
      </top>
      <bottom/>
      <diagonal/>
    </border>
    <border>
      <left style="thin">
        <color theme="2"/>
      </left>
      <right style="thin">
        <color theme="2"/>
      </right>
      <top/>
      <bottom/>
      <diagonal/>
    </border>
    <border>
      <left style="thin">
        <color theme="2"/>
      </left>
      <right/>
      <top/>
      <bottom style="thin">
        <color indexed="64"/>
      </bottom>
      <diagonal/>
    </border>
    <border>
      <left/>
      <right style="thin">
        <color theme="2"/>
      </right>
      <top/>
      <bottom style="thin">
        <color indexed="64"/>
      </bottom>
      <diagonal/>
    </border>
    <border>
      <left style="thin">
        <color theme="2"/>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2"/>
      </right>
      <top style="thin">
        <color theme="0"/>
      </top>
      <bottom/>
      <diagonal/>
    </border>
    <border>
      <left style="thin">
        <color theme="0"/>
      </left>
      <right style="thin">
        <color theme="0"/>
      </right>
      <top/>
      <bottom style="thin">
        <color theme="0"/>
      </bottom>
      <diagonal/>
    </border>
    <border>
      <left style="thin">
        <color theme="2"/>
      </left>
      <right style="thin">
        <color theme="2"/>
      </right>
      <top style="thin">
        <color theme="0"/>
      </top>
      <bottom/>
      <diagonal/>
    </border>
    <border>
      <left style="thin">
        <color theme="2"/>
      </left>
      <right/>
      <top style="thin">
        <color theme="2"/>
      </top>
      <bottom style="thin">
        <color theme="0" tint="-0.14999847407452621"/>
      </bottom>
      <diagonal/>
    </border>
    <border>
      <left/>
      <right/>
      <top style="thin">
        <color theme="2"/>
      </top>
      <bottom style="thin">
        <color theme="0" tint="-0.14999847407452621"/>
      </bottom>
      <diagonal/>
    </border>
    <border>
      <left/>
      <right style="thin">
        <color theme="2"/>
      </right>
      <top style="thin">
        <color theme="2"/>
      </top>
      <bottom style="thin">
        <color theme="0" tint="-0.1499984740745262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E7E6E6"/>
      </left>
      <right style="thin">
        <color rgb="FFE7E6E6"/>
      </right>
      <top style="thin">
        <color rgb="FFE7E6E6"/>
      </top>
      <bottom style="thin">
        <color rgb="FFE7E6E6"/>
      </bottom>
      <diagonal/>
    </border>
    <border>
      <left style="thin">
        <color rgb="FFE7E6E6"/>
      </left>
      <right/>
      <top style="thin">
        <color rgb="FFE7E6E6"/>
      </top>
      <bottom style="thin">
        <color rgb="FFE7E6E6"/>
      </bottom>
      <diagonal/>
    </border>
    <border>
      <left/>
      <right/>
      <top style="thin">
        <color rgb="FFE7E6E6"/>
      </top>
      <bottom style="thin">
        <color rgb="FFE7E6E6"/>
      </bottom>
      <diagonal/>
    </border>
    <border>
      <left/>
      <right style="thin">
        <color rgb="FFE7E6E6"/>
      </right>
      <top style="thin">
        <color rgb="FFE7E6E6"/>
      </top>
      <bottom style="thin">
        <color rgb="FFE7E6E6"/>
      </bottom>
      <diagonal/>
    </border>
    <border>
      <left style="thin">
        <color rgb="FFE7E6E6"/>
      </left>
      <right style="thin">
        <color rgb="FFE7E6E6"/>
      </right>
      <top style="thin">
        <color rgb="FFE7E6E6"/>
      </top>
      <bottom/>
      <diagonal/>
    </border>
    <border>
      <left style="thin">
        <color rgb="FFE7E6E6"/>
      </left>
      <right style="thin">
        <color rgb="FFE7E6E6"/>
      </right>
      <top/>
      <bottom/>
      <diagonal/>
    </border>
    <border>
      <left style="thin">
        <color rgb="FFE7E6E6"/>
      </left>
      <right style="thin">
        <color rgb="FFE7E6E6"/>
      </right>
      <top/>
      <bottom style="thin">
        <color rgb="FFE7E6E6"/>
      </bottom>
      <diagonal/>
    </border>
    <border>
      <left/>
      <right style="thin">
        <color rgb="FFE7E6E6"/>
      </right>
      <top/>
      <bottom style="thin">
        <color rgb="FFE7E6E6"/>
      </bottom>
      <diagonal/>
    </border>
    <border>
      <left style="thin">
        <color rgb="FFE7E6E6"/>
      </left>
      <right/>
      <top style="thin">
        <color rgb="FFE7E6E6"/>
      </top>
      <bottom/>
      <diagonal/>
    </border>
    <border>
      <left/>
      <right style="thin">
        <color rgb="FFE7E6E6"/>
      </right>
      <top style="thin">
        <color rgb="FFE7E6E6"/>
      </top>
      <bottom/>
      <diagonal/>
    </border>
    <border>
      <left style="thin">
        <color rgb="FFE7E6E6"/>
      </left>
      <right/>
      <top/>
      <bottom style="thin">
        <color rgb="FFE7E6E6"/>
      </bottom>
      <diagonal/>
    </border>
    <border>
      <left/>
      <right/>
      <top style="thin">
        <color rgb="FFE7E6E6"/>
      </top>
      <bottom/>
      <diagonal/>
    </border>
    <border>
      <left/>
      <right/>
      <top/>
      <bottom style="thin">
        <color rgb="FFE7E6E6"/>
      </bottom>
      <diagonal/>
    </border>
    <border>
      <left style="thin">
        <color rgb="FFD9D9D9"/>
      </left>
      <right style="thin">
        <color rgb="FFFFFFFF"/>
      </right>
      <top style="thin">
        <color rgb="FFD9D9D9"/>
      </top>
      <bottom style="thin">
        <color rgb="FFD9D9D9"/>
      </bottom>
      <diagonal/>
    </border>
    <border>
      <left/>
      <right/>
      <top style="thin">
        <color rgb="FFFFFFFF"/>
      </top>
      <bottom/>
      <diagonal/>
    </border>
    <border>
      <left style="thin">
        <color rgb="FFE7E6E6"/>
      </left>
      <right/>
      <top/>
      <bottom/>
      <diagonal/>
    </border>
    <border>
      <left/>
      <right style="thin">
        <color rgb="FFE7E6E6"/>
      </right>
      <top/>
      <bottom/>
      <diagonal/>
    </border>
    <border>
      <left/>
      <right/>
      <top style="thin">
        <color rgb="FFE7E6E6"/>
      </top>
      <bottom style="medium">
        <color indexed="64"/>
      </bottom>
      <diagonal/>
    </border>
    <border>
      <left style="thin">
        <color rgb="FFE7E6E6"/>
      </left>
      <right/>
      <top style="medium">
        <color indexed="64"/>
      </top>
      <bottom style="thin">
        <color rgb="FFE7E6E6"/>
      </bottom>
      <diagonal/>
    </border>
    <border>
      <left/>
      <right/>
      <top style="medium">
        <color indexed="64"/>
      </top>
      <bottom style="thin">
        <color rgb="FFE7E6E6"/>
      </bottom>
      <diagonal/>
    </border>
    <border>
      <left/>
      <right style="thin">
        <color rgb="FFE7E6E6"/>
      </right>
      <top style="medium">
        <color indexed="64"/>
      </top>
      <bottom style="thin">
        <color rgb="FFE7E6E6"/>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style="thin">
        <color rgb="FFFFFFFF"/>
      </left>
      <right style="thin">
        <color rgb="FFFFFFFF"/>
      </right>
      <top style="thick">
        <color rgb="FF000000"/>
      </top>
      <bottom/>
      <diagonal/>
    </border>
    <border>
      <left style="thin">
        <color rgb="FFFFFFFF"/>
      </left>
      <right style="thin">
        <color rgb="FFFFFFFF"/>
      </right>
      <top/>
      <bottom style="thick">
        <color rgb="FF000000"/>
      </bottom>
      <diagonal/>
    </border>
    <border>
      <left style="thin">
        <color rgb="FFFFFFFF"/>
      </left>
      <right style="thick">
        <color rgb="FF000000"/>
      </right>
      <top style="thick">
        <color rgb="FF000000"/>
      </top>
      <bottom/>
      <diagonal/>
    </border>
    <border>
      <left style="thin">
        <color rgb="FFFFFFFF"/>
      </left>
      <right style="thick">
        <color rgb="FF000000"/>
      </right>
      <top/>
      <bottom style="thick">
        <color rgb="FF000000"/>
      </bottom>
      <diagonal/>
    </border>
    <border>
      <left style="thin">
        <color indexed="64"/>
      </left>
      <right style="thin">
        <color indexed="64"/>
      </right>
      <top/>
      <bottom style="thick">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n">
        <color indexed="64"/>
      </right>
      <top/>
      <bottom style="thick">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diagonal/>
    </border>
    <border>
      <left/>
      <right style="thin">
        <color indexed="64"/>
      </right>
      <top/>
      <bottom/>
      <diagonal/>
    </border>
    <border>
      <left style="thin">
        <color indexed="64"/>
      </left>
      <right/>
      <top/>
      <bottom style="thick">
        <color rgb="FF000000"/>
      </bottom>
      <diagonal/>
    </border>
    <border>
      <left/>
      <right style="thin">
        <color indexed="64"/>
      </right>
      <top/>
      <bottom style="thick">
        <color rgb="FF000000"/>
      </bottom>
      <diagonal/>
    </border>
    <border>
      <left/>
      <right style="thin">
        <color rgb="FF000000"/>
      </right>
      <top style="thick">
        <color indexed="64"/>
      </top>
      <bottom/>
      <diagonal/>
    </border>
    <border>
      <left style="thin">
        <color indexed="64"/>
      </left>
      <right style="thin">
        <color indexed="64"/>
      </right>
      <top style="thick">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n">
        <color rgb="FF000000"/>
      </right>
      <top/>
      <bottom style="thick">
        <color indexed="64"/>
      </bottom>
      <diagonal/>
    </border>
    <border>
      <left style="thick">
        <color rgb="FF000000"/>
      </left>
      <right/>
      <top/>
      <bottom/>
      <diagonal/>
    </border>
    <border>
      <left style="thin">
        <color indexed="64"/>
      </left>
      <right/>
      <top style="thin">
        <color indexed="64"/>
      </top>
      <bottom/>
      <diagonal/>
    </border>
    <border>
      <left/>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165" fontId="1" fillId="0" borderId="0" applyFont="0" applyFill="0" applyBorder="0" applyAlignment="0" applyProtection="0"/>
    <xf numFmtId="0" fontId="25" fillId="0" borderId="0"/>
    <xf numFmtId="0" fontId="26" fillId="0" borderId="0"/>
    <xf numFmtId="0" fontId="32" fillId="0" borderId="0"/>
    <xf numFmtId="172" fontId="32" fillId="0" borderId="0" applyFont="0" applyFill="0" applyBorder="0" applyAlignment="0" applyProtection="0"/>
    <xf numFmtId="0" fontId="25" fillId="0" borderId="0"/>
    <xf numFmtId="0" fontId="17" fillId="21" borderId="0" applyNumberFormat="0" applyBorder="0" applyAlignment="0" applyProtection="0"/>
    <xf numFmtId="173"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41" fontId="25" fillId="0" borderId="0" applyFont="0" applyFill="0" applyBorder="0" applyAlignment="0" applyProtection="0"/>
    <xf numFmtId="0" fontId="26" fillId="0" borderId="0"/>
  </cellStyleXfs>
  <cellXfs count="576">
    <xf numFmtId="0" fontId="0" fillId="0" borderId="0" xfId="0"/>
    <xf numFmtId="0" fontId="6" fillId="0" borderId="0" xfId="0" applyFont="1"/>
    <xf numFmtId="0" fontId="11" fillId="0" borderId="0" xfId="0" applyFont="1"/>
    <xf numFmtId="0" fontId="0" fillId="4" borderId="0" xfId="0" applyFill="1"/>
    <xf numFmtId="0" fontId="13" fillId="4" borderId="23" xfId="0" applyFont="1" applyFill="1" applyBorder="1" applyAlignment="1">
      <alignment vertical="center"/>
    </xf>
    <xf numFmtId="0" fontId="0" fillId="4" borderId="23" xfId="0" applyFill="1" applyBorder="1" applyAlignment="1">
      <alignment vertical="center"/>
    </xf>
    <xf numFmtId="0" fontId="0" fillId="4" borderId="34" xfId="0" applyFill="1" applyBorder="1"/>
    <xf numFmtId="0" fontId="0" fillId="4" borderId="35" xfId="0" applyFill="1" applyBorder="1"/>
    <xf numFmtId="0" fontId="13" fillId="3" borderId="41" xfId="0" applyFont="1" applyFill="1" applyBorder="1" applyAlignment="1">
      <alignment horizontal="center" vertical="center"/>
    </xf>
    <xf numFmtId="0" fontId="13" fillId="3" borderId="42" xfId="0" applyFont="1" applyFill="1" applyBorder="1" applyAlignment="1">
      <alignment horizontal="center" vertical="center" wrapText="1"/>
    </xf>
    <xf numFmtId="0" fontId="13" fillId="3" borderId="42" xfId="0" applyFont="1" applyFill="1" applyBorder="1" applyAlignment="1">
      <alignment horizontal="center" vertical="center"/>
    </xf>
    <xf numFmtId="0" fontId="13" fillId="3" borderId="43" xfId="0" applyFont="1" applyFill="1" applyBorder="1" applyAlignment="1">
      <alignment horizontal="center" vertical="center"/>
    </xf>
    <xf numFmtId="0" fontId="13" fillId="3" borderId="52" xfId="0" applyFont="1" applyFill="1" applyBorder="1" applyAlignment="1">
      <alignment horizontal="center" vertical="center"/>
    </xf>
    <xf numFmtId="0" fontId="13" fillId="3" borderId="53" xfId="0" applyFont="1" applyFill="1" applyBorder="1" applyAlignment="1">
      <alignment horizontal="center" vertical="center" wrapText="1"/>
    </xf>
    <xf numFmtId="0" fontId="13" fillId="3" borderId="53" xfId="0" applyFont="1" applyFill="1" applyBorder="1" applyAlignment="1">
      <alignment horizontal="center" vertical="center"/>
    </xf>
    <xf numFmtId="0" fontId="13" fillId="3" borderId="54" xfId="0" applyFont="1" applyFill="1" applyBorder="1" applyAlignment="1">
      <alignment horizontal="center" vertical="center"/>
    </xf>
    <xf numFmtId="0" fontId="3" fillId="4" borderId="48" xfId="0" applyFont="1" applyFill="1" applyBorder="1" applyAlignment="1">
      <alignment horizontal="center" vertical="center" wrapText="1"/>
    </xf>
    <xf numFmtId="0" fontId="0" fillId="4" borderId="48" xfId="0" applyFill="1" applyBorder="1" applyAlignment="1">
      <alignment horizontal="center" vertical="center" wrapText="1"/>
    </xf>
    <xf numFmtId="0" fontId="3" fillId="4" borderId="23" xfId="0" applyFont="1" applyFill="1" applyBorder="1" applyAlignment="1">
      <alignment horizontal="center" vertical="center" wrapText="1"/>
    </xf>
    <xf numFmtId="0" fontId="0" fillId="4" borderId="23" xfId="0" applyFill="1" applyBorder="1" applyAlignment="1">
      <alignment horizontal="center" vertical="center" wrapText="1"/>
    </xf>
    <xf numFmtId="0" fontId="13" fillId="4" borderId="0" xfId="0" applyFont="1" applyFill="1" applyAlignment="1">
      <alignment horizontal="center" vertical="center" wrapText="1"/>
    </xf>
    <xf numFmtId="0" fontId="0" fillId="4" borderId="0" xfId="0" applyFill="1" applyAlignment="1">
      <alignment horizontal="left" vertical="center" wrapText="1" indent="1"/>
    </xf>
    <xf numFmtId="0" fontId="3" fillId="4" borderId="0" xfId="0" applyFont="1" applyFill="1" applyAlignment="1">
      <alignment horizontal="center" vertical="center" wrapText="1"/>
    </xf>
    <xf numFmtId="0" fontId="0" fillId="4" borderId="0" xfId="0" applyFill="1" applyAlignment="1">
      <alignment horizontal="center" vertical="center" wrapText="1"/>
    </xf>
    <xf numFmtId="0" fontId="13" fillId="4" borderId="49" xfId="0" applyFont="1" applyFill="1" applyBorder="1" applyAlignment="1">
      <alignment horizontal="center" vertical="center"/>
    </xf>
    <xf numFmtId="0" fontId="0" fillId="4" borderId="49" xfId="0" applyFill="1" applyBorder="1" applyAlignment="1">
      <alignment horizontal="center" vertical="center"/>
    </xf>
    <xf numFmtId="0" fontId="0" fillId="4" borderId="49" xfId="0" applyFill="1" applyBorder="1" applyAlignment="1">
      <alignment horizontal="center" vertical="center" wrapText="1"/>
    </xf>
    <xf numFmtId="0" fontId="13" fillId="4" borderId="48" xfId="0" applyFont="1" applyFill="1" applyBorder="1" applyAlignment="1">
      <alignment horizontal="center" vertical="center"/>
    </xf>
    <xf numFmtId="0" fontId="0" fillId="4" borderId="48" xfId="0" applyFill="1" applyBorder="1" applyAlignment="1">
      <alignment horizontal="center" vertical="center"/>
    </xf>
    <xf numFmtId="0" fontId="0" fillId="4" borderId="48" xfId="0" applyFill="1" applyBorder="1" applyAlignment="1">
      <alignment horizontal="center"/>
    </xf>
    <xf numFmtId="0" fontId="0" fillId="4" borderId="23" xfId="0" applyFill="1" applyBorder="1" applyAlignment="1">
      <alignment horizontal="center" vertical="center"/>
    </xf>
    <xf numFmtId="0" fontId="13" fillId="4" borderId="23" xfId="0" applyFont="1" applyFill="1" applyBorder="1" applyAlignment="1">
      <alignment horizontal="center" vertical="center"/>
    </xf>
    <xf numFmtId="0" fontId="13" fillId="4" borderId="25" xfId="0" applyFont="1" applyFill="1" applyBorder="1" applyAlignment="1">
      <alignment horizontal="center" vertical="center"/>
    </xf>
    <xf numFmtId="0" fontId="0" fillId="4" borderId="23" xfId="0" applyFill="1" applyBorder="1"/>
    <xf numFmtId="0" fontId="0" fillId="0" borderId="48" xfId="0" applyBorder="1" applyAlignment="1">
      <alignment horizontal="center" vertical="center" wrapText="1"/>
    </xf>
    <xf numFmtId="0" fontId="14" fillId="4" borderId="48" xfId="0" applyFont="1" applyFill="1" applyBorder="1" applyAlignment="1">
      <alignment horizontal="center" vertical="center" wrapText="1"/>
    </xf>
    <xf numFmtId="0" fontId="24" fillId="11" borderId="16" xfId="0" applyFont="1" applyFill="1" applyBorder="1"/>
    <xf numFmtId="0" fontId="24" fillId="11" borderId="7" xfId="0" applyFont="1" applyFill="1" applyBorder="1" applyAlignment="1">
      <alignment horizontal="center" vertical="center"/>
    </xf>
    <xf numFmtId="0" fontId="24" fillId="11" borderId="8" xfId="0" applyFont="1" applyFill="1" applyBorder="1" applyAlignment="1">
      <alignment horizontal="center" vertical="center" wrapText="1"/>
    </xf>
    <xf numFmtId="0" fontId="6" fillId="0" borderId="7" xfId="0" applyFont="1" applyBorder="1"/>
    <xf numFmtId="164" fontId="6" fillId="0" borderId="7" xfId="0" applyNumberFormat="1" applyFont="1" applyBorder="1"/>
    <xf numFmtId="0" fontId="6" fillId="0" borderId="8" xfId="0" applyFont="1" applyBorder="1" applyAlignment="1">
      <alignment horizontal="center"/>
    </xf>
    <xf numFmtId="165" fontId="24" fillId="11" borderId="7" xfId="1" applyFont="1" applyFill="1" applyBorder="1"/>
    <xf numFmtId="165" fontId="24" fillId="11" borderId="8" xfId="0" applyNumberFormat="1" applyFont="1" applyFill="1" applyBorder="1"/>
    <xf numFmtId="0" fontId="24" fillId="11" borderId="64" xfId="0" applyFont="1" applyFill="1" applyBorder="1"/>
    <xf numFmtId="165" fontId="24" fillId="11" borderId="65" xfId="0" applyNumberFormat="1" applyFont="1" applyFill="1" applyBorder="1"/>
    <xf numFmtId="0" fontId="23" fillId="10" borderId="16" xfId="0" applyFont="1" applyFill="1" applyBorder="1" applyAlignment="1">
      <alignment horizontal="center"/>
    </xf>
    <xf numFmtId="0" fontId="23" fillId="10" borderId="63" xfId="0" applyFont="1" applyFill="1" applyBorder="1"/>
    <xf numFmtId="0" fontId="4" fillId="0" borderId="0" xfId="0" applyFont="1"/>
    <xf numFmtId="0" fontId="2" fillId="7" borderId="23" xfId="0" applyFont="1" applyFill="1" applyBorder="1" applyAlignment="1">
      <alignment horizontal="center" vertical="center" wrapText="1"/>
    </xf>
    <xf numFmtId="0" fontId="0" fillId="8" borderId="0" xfId="0" applyFill="1"/>
    <xf numFmtId="0" fontId="27" fillId="0" borderId="0" xfId="0" applyFont="1" applyAlignment="1">
      <alignment horizontal="left" vertical="center"/>
    </xf>
    <xf numFmtId="0" fontId="27" fillId="0" borderId="0" xfId="0" applyFont="1" applyAlignment="1">
      <alignment vertical="center"/>
    </xf>
    <xf numFmtId="14" fontId="27" fillId="0" borderId="0" xfId="0" applyNumberFormat="1" applyFont="1" applyAlignment="1">
      <alignment vertical="center"/>
    </xf>
    <xf numFmtId="0" fontId="27" fillId="6" borderId="0" xfId="0" applyFont="1" applyFill="1" applyAlignment="1">
      <alignment vertical="center"/>
    </xf>
    <xf numFmtId="0" fontId="11" fillId="6" borderId="0" xfId="0" applyFont="1" applyFill="1" applyAlignment="1">
      <alignment vertical="center"/>
    </xf>
    <xf numFmtId="14" fontId="7" fillId="6" borderId="0" xfId="0" applyNumberFormat="1" applyFont="1" applyFill="1" applyAlignment="1" applyProtection="1">
      <alignment vertical="center"/>
      <protection hidden="1"/>
    </xf>
    <xf numFmtId="0" fontId="8" fillId="6" borderId="0" xfId="0" applyFont="1" applyFill="1" applyAlignment="1" applyProtection="1">
      <alignment vertical="center"/>
      <protection hidden="1"/>
    </xf>
    <xf numFmtId="9" fontId="11" fillId="0" borderId="76" xfId="0" applyNumberFormat="1" applyFont="1" applyBorder="1" applyAlignment="1">
      <alignment horizontal="center" vertical="center"/>
    </xf>
    <xf numFmtId="14" fontId="7" fillId="0" borderId="76" xfId="0" applyNumberFormat="1" applyFont="1" applyBorder="1" applyAlignment="1" applyProtection="1">
      <alignment horizontal="center" vertical="center"/>
      <protection hidden="1"/>
    </xf>
    <xf numFmtId="9" fontId="11" fillId="14" borderId="76" xfId="0" applyNumberFormat="1" applyFont="1" applyFill="1" applyBorder="1" applyAlignment="1">
      <alignment horizontal="center" vertical="center"/>
    </xf>
    <xf numFmtId="14" fontId="7" fillId="14" borderId="76" xfId="0" applyNumberFormat="1" applyFont="1" applyFill="1" applyBorder="1" applyAlignment="1" applyProtection="1">
      <alignment horizontal="center" vertical="center"/>
      <protection hidden="1"/>
    </xf>
    <xf numFmtId="167" fontId="7" fillId="6" borderId="0" xfId="0" applyNumberFormat="1" applyFont="1" applyFill="1" applyAlignment="1">
      <alignment horizontal="left" vertical="center"/>
    </xf>
    <xf numFmtId="167" fontId="7" fillId="6" borderId="0" xfId="0" applyNumberFormat="1" applyFont="1" applyFill="1" applyAlignment="1">
      <alignment vertical="center"/>
    </xf>
    <xf numFmtId="167" fontId="12" fillId="6" borderId="0" xfId="0" applyNumberFormat="1" applyFont="1" applyFill="1" applyAlignment="1" applyProtection="1">
      <alignment vertical="center"/>
      <protection hidden="1"/>
    </xf>
    <xf numFmtId="168" fontId="28" fillId="0" borderId="0" xfId="0" applyNumberFormat="1" applyFont="1" applyAlignment="1" applyProtection="1">
      <alignment horizontal="center" vertical="center"/>
      <protection hidden="1"/>
    </xf>
    <xf numFmtId="0" fontId="11" fillId="0" borderId="0" xfId="0" applyFont="1" applyAlignment="1">
      <alignment vertical="center"/>
    </xf>
    <xf numFmtId="43" fontId="11" fillId="17" borderId="76" xfId="0" applyNumberFormat="1" applyFont="1" applyFill="1" applyBorder="1" applyAlignment="1">
      <alignment vertical="center"/>
    </xf>
    <xf numFmtId="9" fontId="11" fillId="17" borderId="76" xfId="0" applyNumberFormat="1" applyFont="1" applyFill="1" applyBorder="1" applyAlignment="1">
      <alignment horizontal="center" vertical="center"/>
    </xf>
    <xf numFmtId="43" fontId="29" fillId="17" borderId="69" xfId="0" applyNumberFormat="1" applyFont="1" applyFill="1" applyBorder="1" applyAlignment="1">
      <alignment vertical="center"/>
    </xf>
    <xf numFmtId="9" fontId="29" fillId="17" borderId="69" xfId="0" applyNumberFormat="1" applyFont="1" applyFill="1" applyBorder="1" applyAlignment="1">
      <alignment horizontal="center" vertical="center"/>
    </xf>
    <xf numFmtId="43" fontId="27" fillId="17" borderId="76" xfId="0" applyNumberFormat="1" applyFont="1" applyFill="1" applyBorder="1" applyAlignment="1">
      <alignment horizontal="center" vertical="center"/>
    </xf>
    <xf numFmtId="43" fontId="27" fillId="17" borderId="76" xfId="0" applyNumberFormat="1" applyFont="1" applyFill="1" applyBorder="1" applyAlignment="1">
      <alignment vertical="center"/>
    </xf>
    <xf numFmtId="9" fontId="27" fillId="17" borderId="76" xfId="0" applyNumberFormat="1" applyFont="1" applyFill="1" applyBorder="1" applyAlignment="1">
      <alignment horizontal="center" vertical="center"/>
    </xf>
    <xf numFmtId="0" fontId="11" fillId="6" borderId="0" xfId="0" applyFont="1" applyFill="1" applyAlignment="1">
      <alignment horizontal="left" vertical="center"/>
    </xf>
    <xf numFmtId="43" fontId="27" fillId="18" borderId="76" xfId="0" applyNumberFormat="1" applyFont="1" applyFill="1" applyBorder="1" applyAlignment="1">
      <alignment horizontal="center" vertical="center"/>
    </xf>
    <xf numFmtId="9" fontId="27" fillId="18" borderId="76" xfId="0" applyNumberFormat="1" applyFont="1" applyFill="1" applyBorder="1" applyAlignment="1">
      <alignment horizontal="center" vertical="center"/>
    </xf>
    <xf numFmtId="170" fontId="11" fillId="17" borderId="72" xfId="0" applyNumberFormat="1" applyFont="1" applyFill="1" applyBorder="1" applyAlignment="1">
      <alignment horizontal="center" vertical="center"/>
    </xf>
    <xf numFmtId="170" fontId="11" fillId="19" borderId="76" xfId="0" applyNumberFormat="1" applyFont="1" applyFill="1" applyBorder="1" applyAlignment="1">
      <alignment vertical="center"/>
    </xf>
    <xf numFmtId="0" fontId="30" fillId="0" borderId="0" xfId="0" applyFont="1" applyAlignment="1">
      <alignment horizontal="left" vertical="center"/>
    </xf>
    <xf numFmtId="9" fontId="8" fillId="6" borderId="0" xfId="0" applyNumberFormat="1" applyFont="1" applyFill="1" applyAlignment="1">
      <alignment horizontal="center" vertical="center"/>
    </xf>
    <xf numFmtId="0" fontId="11" fillId="6" borderId="1" xfId="0" applyFont="1" applyFill="1" applyBorder="1" applyAlignment="1">
      <alignment vertical="center"/>
    </xf>
    <xf numFmtId="14" fontId="8" fillId="17" borderId="3" xfId="0" applyNumberFormat="1" applyFont="1" applyFill="1" applyBorder="1" applyAlignment="1">
      <alignment horizontal="left" vertical="center"/>
    </xf>
    <xf numFmtId="167" fontId="8" fillId="6" borderId="0" xfId="0" applyNumberFormat="1" applyFont="1" applyFill="1" applyAlignment="1">
      <alignment horizontal="left" vertical="center"/>
    </xf>
    <xf numFmtId="167" fontId="8" fillId="6" borderId="0" xfId="0" applyNumberFormat="1" applyFont="1" applyFill="1" applyAlignment="1">
      <alignment horizontal="centerContinuous" vertical="center"/>
    </xf>
    <xf numFmtId="43" fontId="11" fillId="6" borderId="0" xfId="0" applyNumberFormat="1" applyFont="1" applyFill="1" applyAlignment="1">
      <alignment vertical="center"/>
    </xf>
    <xf numFmtId="9" fontId="11" fillId="6" borderId="0" xfId="0" applyNumberFormat="1" applyFont="1" applyFill="1" applyAlignment="1">
      <alignment vertical="center"/>
    </xf>
    <xf numFmtId="43" fontId="11" fillId="17" borderId="72" xfId="0" applyNumberFormat="1" applyFont="1" applyFill="1" applyBorder="1" applyAlignment="1">
      <alignment vertical="center"/>
    </xf>
    <xf numFmtId="9" fontId="11" fillId="17" borderId="72" xfId="0" applyNumberFormat="1" applyFont="1" applyFill="1" applyBorder="1" applyAlignment="1">
      <alignment horizontal="center" vertical="center"/>
    </xf>
    <xf numFmtId="43" fontId="27" fillId="18" borderId="72" xfId="0" applyNumberFormat="1" applyFont="1" applyFill="1" applyBorder="1" applyAlignment="1">
      <alignment horizontal="center" vertical="center"/>
    </xf>
    <xf numFmtId="9" fontId="27" fillId="18" borderId="72" xfId="0" applyNumberFormat="1" applyFont="1" applyFill="1" applyBorder="1" applyAlignment="1">
      <alignment horizontal="center" vertical="center"/>
    </xf>
    <xf numFmtId="168" fontId="27" fillId="17" borderId="72" xfId="0" applyNumberFormat="1" applyFont="1" applyFill="1" applyBorder="1" applyAlignment="1">
      <alignment horizontal="center" vertical="center"/>
    </xf>
    <xf numFmtId="171" fontId="8" fillId="17" borderId="72" xfId="0" applyNumberFormat="1" applyFont="1" applyFill="1" applyBorder="1" applyAlignment="1">
      <alignment horizontal="center" vertical="center"/>
    </xf>
    <xf numFmtId="171" fontId="27" fillId="17" borderId="72" xfId="0" applyNumberFormat="1" applyFont="1" applyFill="1" applyBorder="1" applyAlignment="1">
      <alignment horizontal="center" vertical="center" wrapText="1"/>
    </xf>
    <xf numFmtId="170" fontId="11" fillId="0" borderId="76" xfId="0" applyNumberFormat="1" applyFont="1" applyBorder="1" applyAlignment="1">
      <alignment vertical="center"/>
    </xf>
    <xf numFmtId="9" fontId="11" fillId="0" borderId="76" xfId="0" applyNumberFormat="1" applyFont="1" applyBorder="1" applyAlignment="1">
      <alignment vertical="center"/>
    </xf>
    <xf numFmtId="168" fontId="27" fillId="17" borderId="76" xfId="0" applyNumberFormat="1" applyFont="1" applyFill="1" applyBorder="1" applyAlignment="1">
      <alignment horizontal="center" vertical="center"/>
    </xf>
    <xf numFmtId="171" fontId="8" fillId="17" borderId="76" xfId="0" applyNumberFormat="1" applyFont="1" applyFill="1" applyBorder="1" applyAlignment="1">
      <alignment horizontal="center" vertical="center"/>
    </xf>
    <xf numFmtId="171" fontId="27" fillId="17" borderId="76" xfId="0" applyNumberFormat="1" applyFont="1" applyFill="1" applyBorder="1" applyAlignment="1">
      <alignment horizontal="center" vertical="center" wrapText="1"/>
    </xf>
    <xf numFmtId="43" fontId="11" fillId="0" borderId="76" xfId="0" applyNumberFormat="1" applyFont="1" applyBorder="1" applyAlignment="1">
      <alignment vertical="center"/>
    </xf>
    <xf numFmtId="170" fontId="11" fillId="0" borderId="75" xfId="0" applyNumberFormat="1" applyFont="1" applyBorder="1" applyAlignment="1">
      <alignment vertical="center"/>
    </xf>
    <xf numFmtId="43" fontId="11" fillId="0" borderId="76" xfId="0" applyNumberFormat="1" applyFont="1" applyBorder="1" applyAlignment="1">
      <alignment vertical="center" wrapText="1"/>
    </xf>
    <xf numFmtId="0" fontId="27" fillId="20" borderId="82" xfId="0" applyFont="1" applyFill="1" applyBorder="1" applyAlignment="1">
      <alignment horizontal="center" vertical="center"/>
    </xf>
    <xf numFmtId="0" fontId="11" fillId="6" borderId="83" xfId="0" applyFont="1" applyFill="1" applyBorder="1" applyAlignment="1">
      <alignment vertical="center"/>
    </xf>
    <xf numFmtId="43" fontId="27" fillId="0" borderId="76" xfId="0" applyNumberFormat="1" applyFont="1" applyBorder="1" applyAlignment="1">
      <alignment vertical="center"/>
    </xf>
    <xf numFmtId="0" fontId="11" fillId="0" borderId="76" xfId="0" applyFont="1" applyBorder="1" applyAlignment="1">
      <alignment vertical="center"/>
    </xf>
    <xf numFmtId="0" fontId="11" fillId="0" borderId="0" xfId="0" applyFont="1" applyAlignment="1">
      <alignment horizontal="left" vertical="center"/>
    </xf>
    <xf numFmtId="0" fontId="31" fillId="6" borderId="0" xfId="0" applyFont="1" applyFill="1" applyAlignment="1">
      <alignment vertical="center"/>
    </xf>
    <xf numFmtId="0" fontId="7" fillId="0" borderId="0" xfId="4" applyFont="1"/>
    <xf numFmtId="0" fontId="8" fillId="0" borderId="3" xfId="4" applyFont="1" applyBorder="1" applyAlignment="1">
      <alignment vertical="top" wrapText="1"/>
    </xf>
    <xf numFmtId="0" fontId="8" fillId="0" borderId="6" xfId="4" applyFont="1" applyBorder="1" applyAlignment="1">
      <alignment vertical="top" wrapText="1"/>
    </xf>
    <xf numFmtId="0" fontId="8" fillId="0" borderId="1" xfId="4" applyFont="1" applyBorder="1"/>
    <xf numFmtId="0" fontId="8" fillId="0" borderId="0" xfId="4" applyFont="1"/>
    <xf numFmtId="0" fontId="8" fillId="0" borderId="2" xfId="4" applyFont="1" applyBorder="1"/>
    <xf numFmtId="0" fontId="7" fillId="0" borderId="1" xfId="4" applyFont="1" applyBorder="1" applyAlignment="1">
      <alignment horizontal="left"/>
    </xf>
    <xf numFmtId="0" fontId="7" fillId="0" borderId="0" xfId="4" applyFont="1" applyAlignment="1">
      <alignment horizontal="left"/>
    </xf>
    <xf numFmtId="0" fontId="7" fillId="0" borderId="2" xfId="4" applyFont="1" applyBorder="1" applyAlignment="1">
      <alignment horizontal="left"/>
    </xf>
    <xf numFmtId="0" fontId="7" fillId="0" borderId="9" xfId="4" applyFont="1" applyBorder="1" applyAlignment="1">
      <alignment horizontal="justify"/>
    </xf>
    <xf numFmtId="0" fontId="7" fillId="0" borderId="1" xfId="4" applyFont="1" applyBorder="1" applyAlignment="1">
      <alignment horizontal="justify"/>
    </xf>
    <xf numFmtId="0" fontId="7" fillId="0" borderId="2" xfId="4" applyFont="1" applyBorder="1"/>
    <xf numFmtId="0" fontId="7" fillId="0" borderId="16" xfId="4" applyFont="1" applyBorder="1" applyAlignment="1">
      <alignment horizontal="justify"/>
    </xf>
    <xf numFmtId="166" fontId="8" fillId="0" borderId="0" xfId="4" applyNumberFormat="1" applyFont="1" applyAlignment="1">
      <alignment horizontal="right"/>
    </xf>
    <xf numFmtId="172" fontId="7" fillId="3" borderId="8" xfId="5" applyFont="1" applyFill="1" applyBorder="1" applyAlignment="1">
      <alignment horizontal="center"/>
    </xf>
    <xf numFmtId="172" fontId="7" fillId="22" borderId="8" xfId="5" applyFont="1" applyFill="1" applyBorder="1" applyAlignment="1">
      <alignment horizontal="center"/>
    </xf>
    <xf numFmtId="9" fontId="8" fillId="0" borderId="0" xfId="4" applyNumberFormat="1" applyFont="1" applyAlignment="1">
      <alignment horizontal="right"/>
    </xf>
    <xf numFmtId="0" fontId="7" fillId="0" borderId="1" xfId="4" applyFont="1" applyBorder="1"/>
    <xf numFmtId="0" fontId="7" fillId="0" borderId="18" xfId="4" applyFont="1" applyBorder="1"/>
    <xf numFmtId="0" fontId="7" fillId="0" borderId="19" xfId="4" applyFont="1" applyBorder="1"/>
    <xf numFmtId="0" fontId="7" fillId="0" borderId="20" xfId="4" applyFont="1" applyBorder="1"/>
    <xf numFmtId="0" fontId="9" fillId="10" borderId="0" xfId="4" applyFont="1" applyFill="1" applyAlignment="1">
      <alignment horizontal="left"/>
    </xf>
    <xf numFmtId="0" fontId="17" fillId="10" borderId="0" xfId="0" applyFont="1" applyFill="1"/>
    <xf numFmtId="0" fontId="11" fillId="0" borderId="101" xfId="0" applyFont="1" applyBorder="1" applyAlignment="1">
      <alignment vertical="center"/>
    </xf>
    <xf numFmtId="0" fontId="11" fillId="0" borderId="101" xfId="0" applyFont="1" applyBorder="1" applyAlignment="1">
      <alignment vertical="center" wrapText="1"/>
    </xf>
    <xf numFmtId="0" fontId="11" fillId="0" borderId="102" xfId="0" applyFont="1" applyBorder="1" applyAlignment="1">
      <alignment vertical="center"/>
    </xf>
    <xf numFmtId="0" fontId="27" fillId="0" borderId="103" xfId="0" applyFont="1" applyBorder="1" applyAlignment="1">
      <alignment horizontal="center" vertical="center" wrapText="1"/>
    </xf>
    <xf numFmtId="0" fontId="11" fillId="0" borderId="102" xfId="0" applyFont="1" applyBorder="1" applyAlignment="1">
      <alignment vertical="center" wrapText="1"/>
    </xf>
    <xf numFmtId="0" fontId="24" fillId="0" borderId="7" xfId="0" applyFont="1" applyBorder="1"/>
    <xf numFmtId="0" fontId="7" fillId="0" borderId="7" xfId="4" applyFont="1" applyBorder="1" applyAlignment="1">
      <alignment horizontal="justify"/>
    </xf>
    <xf numFmtId="9" fontId="6" fillId="0" borderId="7" xfId="0" applyNumberFormat="1" applyFont="1" applyBorder="1"/>
    <xf numFmtId="10" fontId="6" fillId="0" borderId="7" xfId="0" applyNumberFormat="1" applyFont="1" applyBorder="1"/>
    <xf numFmtId="0" fontId="0" fillId="24" borderId="0" xfId="0" applyFill="1" applyAlignment="1">
      <alignment horizontal="center"/>
    </xf>
    <xf numFmtId="0" fontId="0" fillId="27" borderId="0" xfId="0" applyFill="1" applyAlignment="1">
      <alignment horizontal="center"/>
    </xf>
    <xf numFmtId="164" fontId="0" fillId="0" borderId="0" xfId="0" applyNumberFormat="1"/>
    <xf numFmtId="164" fontId="6" fillId="24" borderId="7" xfId="0" applyNumberFormat="1" applyFont="1" applyFill="1" applyBorder="1"/>
    <xf numFmtId="0" fontId="9" fillId="10" borderId="0" xfId="4" applyFont="1" applyFill="1"/>
    <xf numFmtId="0" fontId="24" fillId="28" borderId="7" xfId="0" applyFont="1" applyFill="1" applyBorder="1"/>
    <xf numFmtId="0" fontId="24" fillId="28" borderId="8" xfId="0" applyFont="1" applyFill="1" applyBorder="1"/>
    <xf numFmtId="165" fontId="23" fillId="23" borderId="67" xfId="1" applyFont="1" applyFill="1" applyBorder="1" applyAlignment="1">
      <alignment vertical="center"/>
    </xf>
    <xf numFmtId="0" fontId="33" fillId="29" borderId="0" xfId="0" applyFont="1" applyFill="1"/>
    <xf numFmtId="0" fontId="36" fillId="6" borderId="69" xfId="0" applyFont="1" applyFill="1" applyBorder="1" applyAlignment="1">
      <alignment vertical="center"/>
    </xf>
    <xf numFmtId="0" fontId="36" fillId="6" borderId="72" xfId="0" applyFont="1" applyFill="1" applyBorder="1" applyAlignment="1">
      <alignment vertical="center"/>
    </xf>
    <xf numFmtId="0" fontId="37" fillId="29" borderId="75" xfId="0" applyFont="1" applyFill="1" applyBorder="1" applyAlignment="1">
      <alignment horizontal="center" vertical="center" wrapText="1"/>
    </xf>
    <xf numFmtId="0" fontId="37" fillId="29" borderId="76" xfId="0" applyFont="1" applyFill="1" applyBorder="1" applyAlignment="1">
      <alignment horizontal="center" vertical="center" wrapText="1"/>
    </xf>
    <xf numFmtId="0" fontId="36" fillId="6" borderId="72" xfId="0" applyFont="1" applyFill="1" applyBorder="1" applyAlignment="1">
      <alignment horizontal="left" vertical="center" wrapText="1" indent="1"/>
    </xf>
    <xf numFmtId="0" fontId="34" fillId="6" borderId="72" xfId="0" applyFont="1" applyFill="1" applyBorder="1" applyAlignment="1">
      <alignment horizontal="center" vertical="center" wrapText="1"/>
    </xf>
    <xf numFmtId="0" fontId="36" fillId="6" borderId="76" xfId="0" applyFont="1" applyFill="1" applyBorder="1" applyAlignment="1">
      <alignment horizontal="left" vertical="center" wrapText="1" indent="1"/>
    </xf>
    <xf numFmtId="0" fontId="34" fillId="6" borderId="85" xfId="0" applyFont="1" applyFill="1" applyBorder="1" applyAlignment="1">
      <alignment horizontal="center" vertical="center" wrapText="1"/>
    </xf>
    <xf numFmtId="0" fontId="36" fillId="6" borderId="85" xfId="0" applyFont="1" applyFill="1" applyBorder="1" applyAlignment="1">
      <alignment horizontal="left" vertical="center" wrapText="1" indent="1"/>
    </xf>
    <xf numFmtId="0" fontId="34" fillId="6" borderId="78" xfId="0" applyFont="1" applyFill="1" applyBorder="1" applyAlignment="1">
      <alignment horizontal="center" vertical="center" wrapText="1"/>
    </xf>
    <xf numFmtId="0" fontId="36" fillId="6" borderId="78" xfId="0" applyFont="1" applyFill="1" applyBorder="1" applyAlignment="1">
      <alignment horizontal="left" vertical="center" wrapText="1" indent="1"/>
    </xf>
    <xf numFmtId="0" fontId="34" fillId="6" borderId="76" xfId="0" applyFont="1" applyFill="1" applyBorder="1" applyAlignment="1">
      <alignment horizontal="center" vertical="center" wrapText="1"/>
    </xf>
    <xf numFmtId="165" fontId="6" fillId="0" borderId="7" xfId="1" applyFont="1" applyFill="1" applyBorder="1"/>
    <xf numFmtId="0" fontId="40" fillId="0" borderId="0" xfId="2" applyFont="1"/>
    <xf numFmtId="0" fontId="41" fillId="4" borderId="0" xfId="12" applyFont="1" applyFill="1" applyAlignment="1" applyProtection="1">
      <alignment horizontal="left" vertical="center" wrapText="1"/>
      <protection hidden="1"/>
    </xf>
    <xf numFmtId="0" fontId="42" fillId="10" borderId="67" xfId="2" applyFont="1" applyFill="1" applyBorder="1" applyAlignment="1">
      <alignment horizontal="center" vertical="center"/>
    </xf>
    <xf numFmtId="2" fontId="42" fillId="10" borderId="68" xfId="2" applyNumberFormat="1" applyFont="1" applyFill="1" applyBorder="1" applyAlignment="1">
      <alignment horizontal="center" vertical="center" wrapText="1"/>
    </xf>
    <xf numFmtId="0" fontId="43" fillId="0" borderId="1" xfId="2" applyFont="1" applyBorder="1" applyAlignment="1" applyProtection="1">
      <alignment horizontal="center" vertical="center" wrapText="1"/>
      <protection hidden="1"/>
    </xf>
    <xf numFmtId="0" fontId="43" fillId="9" borderId="0" xfId="2" applyFont="1" applyFill="1" applyAlignment="1" applyProtection="1">
      <alignment horizontal="center" vertical="center" wrapText="1"/>
      <protection locked="0"/>
    </xf>
    <xf numFmtId="0" fontId="43" fillId="13" borderId="0" xfId="2" applyFont="1" applyFill="1" applyAlignment="1" applyProtection="1">
      <alignment horizontal="center" vertical="center" wrapText="1"/>
      <protection hidden="1"/>
    </xf>
    <xf numFmtId="0" fontId="43" fillId="3" borderId="0" xfId="2" applyFont="1" applyFill="1" applyAlignment="1" applyProtection="1">
      <alignment horizontal="center" vertical="center" wrapText="1"/>
      <protection hidden="1"/>
    </xf>
    <xf numFmtId="0" fontId="40" fillId="0" borderId="0" xfId="2" applyFont="1" applyAlignment="1">
      <alignment horizontal="left"/>
    </xf>
    <xf numFmtId="0" fontId="43" fillId="3" borderId="0" xfId="2" applyFont="1" applyFill="1" applyAlignment="1" applyProtection="1">
      <alignment horizontal="center" vertical="center"/>
      <protection hidden="1"/>
    </xf>
    <xf numFmtId="0" fontId="42" fillId="12" borderId="19" xfId="2" applyFont="1" applyFill="1" applyBorder="1" applyAlignment="1" applyProtection="1">
      <alignment horizontal="center" vertical="center" wrapText="1"/>
      <protection hidden="1"/>
    </xf>
    <xf numFmtId="0" fontId="43" fillId="12" borderId="20" xfId="2" applyFont="1" applyFill="1" applyBorder="1" applyAlignment="1" applyProtection="1">
      <alignment horizontal="center" vertical="center" wrapText="1"/>
      <protection hidden="1"/>
    </xf>
    <xf numFmtId="0" fontId="42" fillId="12" borderId="19" xfId="2" applyFont="1" applyFill="1" applyBorder="1" applyAlignment="1" applyProtection="1">
      <alignment horizontal="center" vertical="center"/>
      <protection hidden="1"/>
    </xf>
    <xf numFmtId="0" fontId="6" fillId="22" borderId="16" xfId="0" applyFont="1" applyFill="1" applyBorder="1"/>
    <xf numFmtId="0" fontId="24" fillId="0" borderId="7" xfId="0" applyFont="1" applyBorder="1" applyAlignment="1">
      <alignment horizontal="center"/>
    </xf>
    <xf numFmtId="165" fontId="0" fillId="0" borderId="0" xfId="1" applyFont="1"/>
    <xf numFmtId="9" fontId="0" fillId="0" borderId="0" xfId="0" applyNumberFormat="1"/>
    <xf numFmtId="10" fontId="0" fillId="0" borderId="0" xfId="0" applyNumberFormat="1"/>
    <xf numFmtId="165" fontId="0" fillId="0" borderId="0" xfId="0" applyNumberFormat="1"/>
    <xf numFmtId="0" fontId="6" fillId="0" borderId="11" xfId="0" applyFont="1" applyBorder="1" applyAlignment="1">
      <alignment vertical="top"/>
    </xf>
    <xf numFmtId="0" fontId="6" fillId="0" borderId="119" xfId="0" applyFont="1" applyBorder="1"/>
    <xf numFmtId="0" fontId="6" fillId="0" borderId="14" xfId="0" applyFont="1" applyBorder="1"/>
    <xf numFmtId="0" fontId="6" fillId="0" borderId="121" xfId="0" applyFont="1" applyBorder="1"/>
    <xf numFmtId="0" fontId="6" fillId="0" borderId="7" xfId="0" applyFont="1" applyBorder="1" applyAlignment="1">
      <alignment horizontal="left"/>
    </xf>
    <xf numFmtId="0" fontId="6" fillId="0" borderId="7" xfId="0" applyFont="1" applyBorder="1" applyAlignment="1">
      <alignment horizontal="center"/>
    </xf>
    <xf numFmtId="0" fontId="6" fillId="0" borderId="7" xfId="0" applyFont="1" applyBorder="1" applyAlignment="1">
      <alignment horizontal="left" vertical="center"/>
    </xf>
    <xf numFmtId="0" fontId="24" fillId="0" borderId="17" xfId="0" applyFont="1" applyBorder="1" applyAlignment="1">
      <alignment horizontal="center"/>
    </xf>
    <xf numFmtId="0" fontId="24" fillId="0" borderId="122" xfId="0" applyFont="1" applyBorder="1" applyAlignment="1">
      <alignment horizontal="center"/>
    </xf>
    <xf numFmtId="0" fontId="6" fillId="0" borderId="7" xfId="0" applyFont="1" applyBorder="1" applyAlignment="1">
      <alignment vertical="center"/>
    </xf>
    <xf numFmtId="0" fontId="6" fillId="0" borderId="17" xfId="0" applyFont="1" applyBorder="1"/>
    <xf numFmtId="0" fontId="6" fillId="0" borderId="123" xfId="0" applyFont="1" applyBorder="1"/>
    <xf numFmtId="0" fontId="6" fillId="0" borderId="7" xfId="0" applyFont="1" applyBorder="1" applyAlignment="1">
      <alignment horizontal="left" vertical="center" wrapText="1"/>
    </xf>
    <xf numFmtId="0" fontId="6" fillId="0" borderId="7" xfId="0" applyFont="1" applyBorder="1" applyAlignment="1">
      <alignment horizontal="center"/>
    </xf>
    <xf numFmtId="0" fontId="6" fillId="0" borderId="17" xfId="0" applyFont="1" applyBorder="1" applyAlignment="1">
      <alignment horizontal="center"/>
    </xf>
    <xf numFmtId="0" fontId="6" fillId="0" borderId="122" xfId="0" applyFont="1" applyBorder="1" applyAlignment="1">
      <alignment horizontal="center"/>
    </xf>
    <xf numFmtId="0" fontId="6" fillId="0" borderId="123" xfId="0" applyFont="1" applyBorder="1" applyAlignment="1">
      <alignment horizontal="center"/>
    </xf>
    <xf numFmtId="0" fontId="23" fillId="31" borderId="17" xfId="0" applyFont="1" applyFill="1" applyBorder="1" applyAlignment="1">
      <alignment horizontal="center"/>
    </xf>
    <xf numFmtId="0" fontId="23" fillId="31" borderId="122" xfId="0" applyFont="1" applyFill="1" applyBorder="1" applyAlignment="1">
      <alignment horizontal="center"/>
    </xf>
    <xf numFmtId="0" fontId="23" fillId="31" borderId="123" xfId="0" applyFont="1" applyFill="1" applyBorder="1" applyAlignment="1">
      <alignment horizontal="center"/>
    </xf>
    <xf numFmtId="0" fontId="6" fillId="0" borderId="7" xfId="0" applyFont="1" applyBorder="1" applyAlignment="1">
      <alignment horizontal="center" vertical="center"/>
    </xf>
    <xf numFmtId="0" fontId="6" fillId="0" borderId="7" xfId="0" applyFont="1" applyBorder="1" applyAlignment="1">
      <alignment horizontal="left" vertical="center"/>
    </xf>
    <xf numFmtId="0" fontId="24" fillId="3" borderId="17" xfId="0" applyFont="1" applyFill="1" applyBorder="1" applyAlignment="1">
      <alignment horizontal="center"/>
    </xf>
    <xf numFmtId="0" fontId="24" fillId="3" borderId="122" xfId="0" applyFont="1" applyFill="1" applyBorder="1" applyAlignment="1">
      <alignment horizontal="center"/>
    </xf>
    <xf numFmtId="0" fontId="6" fillId="0" borderId="7" xfId="0" applyFont="1" applyBorder="1" applyAlignment="1">
      <alignment horizontal="left" wrapText="1"/>
    </xf>
    <xf numFmtId="0" fontId="24" fillId="9" borderId="17" xfId="0" applyFont="1" applyFill="1" applyBorder="1" applyAlignment="1">
      <alignment horizontal="center" vertical="top"/>
    </xf>
    <xf numFmtId="0" fontId="24" fillId="9" borderId="122" xfId="0" applyFont="1" applyFill="1" applyBorder="1" applyAlignment="1">
      <alignment horizontal="center" vertical="top"/>
    </xf>
    <xf numFmtId="0" fontId="24" fillId="9" borderId="123" xfId="0" applyFont="1" applyFill="1" applyBorder="1" applyAlignment="1">
      <alignment horizontal="center" vertical="top"/>
    </xf>
    <xf numFmtId="0" fontId="24" fillId="0" borderId="7" xfId="0" applyFont="1" applyBorder="1" applyAlignment="1">
      <alignment horizontal="center" wrapText="1"/>
    </xf>
    <xf numFmtId="0" fontId="24" fillId="0" borderId="7" xfId="0" applyFont="1" applyBorder="1" applyAlignment="1">
      <alignment horizontal="center"/>
    </xf>
    <xf numFmtId="0" fontId="24" fillId="0" borderId="122" xfId="0" applyFont="1" applyBorder="1" applyAlignment="1">
      <alignment horizontal="center"/>
    </xf>
    <xf numFmtId="0" fontId="24" fillId="0" borderId="123" xfId="0" applyFont="1" applyBorder="1" applyAlignment="1">
      <alignment horizontal="center"/>
    </xf>
    <xf numFmtId="0" fontId="6" fillId="0" borderId="7" xfId="0" applyFont="1" applyBorder="1" applyAlignment="1">
      <alignment horizontal="left"/>
    </xf>
    <xf numFmtId="0" fontId="24" fillId="9" borderId="7" xfId="0" applyFont="1" applyFill="1" applyBorder="1" applyAlignment="1">
      <alignment horizontal="center"/>
    </xf>
    <xf numFmtId="0" fontId="24" fillId="9" borderId="17" xfId="0" applyFont="1" applyFill="1" applyBorder="1" applyAlignment="1">
      <alignment horizontal="center"/>
    </xf>
    <xf numFmtId="0" fontId="24" fillId="9" borderId="122" xfId="0" applyFont="1" applyFill="1" applyBorder="1" applyAlignment="1">
      <alignment horizontal="center"/>
    </xf>
    <xf numFmtId="0" fontId="24" fillId="9" borderId="123" xfId="0" applyFont="1" applyFill="1" applyBorder="1" applyAlignment="1">
      <alignment horizontal="center"/>
    </xf>
    <xf numFmtId="0" fontId="23" fillId="31" borderId="7" xfId="0" applyFont="1" applyFill="1" applyBorder="1" applyAlignment="1">
      <alignment horizontal="center"/>
    </xf>
    <xf numFmtId="0" fontId="6" fillId="0" borderId="17" xfId="0" applyFont="1" applyBorder="1" applyAlignment="1">
      <alignment horizontal="left"/>
    </xf>
    <xf numFmtId="0" fontId="6" fillId="0" borderId="122" xfId="0" applyFont="1" applyBorder="1" applyAlignment="1">
      <alignment horizontal="left"/>
    </xf>
    <xf numFmtId="0" fontId="6" fillId="0" borderId="123" xfId="0" applyFont="1" applyBorder="1" applyAlignment="1">
      <alignment horizontal="left"/>
    </xf>
    <xf numFmtId="0" fontId="24" fillId="3" borderId="7" xfId="0" applyFont="1" applyFill="1" applyBorder="1" applyAlignment="1">
      <alignment horizontal="center"/>
    </xf>
    <xf numFmtId="0" fontId="24" fillId="0" borderId="17" xfId="0" applyFont="1" applyBorder="1" applyAlignment="1">
      <alignment horizontal="center"/>
    </xf>
    <xf numFmtId="0" fontId="5" fillId="31" borderId="0" xfId="0" applyFont="1" applyFill="1" applyAlignment="1">
      <alignment horizontal="center" vertical="center"/>
    </xf>
    <xf numFmtId="0" fontId="5" fillId="31" borderId="14" xfId="0" applyFont="1" applyFill="1" applyBorder="1" applyAlignment="1">
      <alignment horizontal="center" vertical="center"/>
    </xf>
    <xf numFmtId="0" fontId="24" fillId="0" borderId="117" xfId="0" applyFont="1" applyBorder="1" applyAlignment="1">
      <alignment horizontal="left"/>
    </xf>
    <xf numFmtId="0" fontId="24" fillId="0" borderId="11" xfId="0" applyFont="1" applyBorder="1" applyAlignment="1">
      <alignment horizontal="left"/>
    </xf>
    <xf numFmtId="0" fontId="24" fillId="0" borderId="120" xfId="0" applyFont="1" applyBorder="1" applyAlignment="1">
      <alignment horizontal="left"/>
    </xf>
    <xf numFmtId="0" fontId="24" fillId="0" borderId="14" xfId="0" applyFont="1" applyBorder="1" applyAlignment="1">
      <alignment horizontal="left"/>
    </xf>
    <xf numFmtId="0" fontId="24" fillId="9" borderId="17" xfId="0" applyFont="1" applyFill="1" applyBorder="1" applyAlignment="1">
      <alignment horizontal="left"/>
    </xf>
    <xf numFmtId="0" fontId="24" fillId="9" borderId="122" xfId="0" applyFont="1" applyFill="1" applyBorder="1" applyAlignment="1">
      <alignment horizontal="left"/>
    </xf>
    <xf numFmtId="0" fontId="24" fillId="9" borderId="123" xfId="0" applyFont="1" applyFill="1" applyBorder="1" applyAlignment="1">
      <alignment horizontal="left"/>
    </xf>
    <xf numFmtId="0" fontId="24" fillId="9" borderId="7" xfId="0" applyFont="1" applyFill="1" applyBorder="1" applyAlignment="1">
      <alignment horizontal="left"/>
    </xf>
    <xf numFmtId="0" fontId="8" fillId="2" borderId="7" xfId="4" applyFont="1" applyFill="1" applyBorder="1" applyAlignment="1">
      <alignment horizontal="center"/>
    </xf>
    <xf numFmtId="0" fontId="8" fillId="2" borderId="8" xfId="4" applyFont="1" applyFill="1" applyBorder="1" applyAlignment="1">
      <alignment horizontal="center"/>
    </xf>
    <xf numFmtId="0" fontId="23" fillId="10" borderId="66" xfId="4" applyFont="1" applyFill="1" applyBorder="1" applyAlignment="1">
      <alignment horizontal="center"/>
    </xf>
    <xf numFmtId="0" fontId="23" fillId="10" borderId="67" xfId="4" applyFont="1" applyFill="1" applyBorder="1" applyAlignment="1">
      <alignment horizontal="center"/>
    </xf>
    <xf numFmtId="0" fontId="23" fillId="10" borderId="68" xfId="4" applyFont="1" applyFill="1" applyBorder="1" applyAlignment="1">
      <alignment horizontal="center"/>
    </xf>
    <xf numFmtId="0" fontId="7" fillId="0" borderId="1" xfId="4" applyFont="1" applyBorder="1" applyAlignment="1">
      <alignment horizontal="center"/>
    </xf>
    <xf numFmtId="0" fontId="7" fillId="0" borderId="0" xfId="4" applyFont="1" applyAlignment="1">
      <alignment horizontal="center"/>
    </xf>
    <xf numFmtId="0" fontId="7" fillId="0" borderId="2" xfId="4" applyFont="1" applyBorder="1" applyAlignment="1">
      <alignment horizontal="center"/>
    </xf>
    <xf numFmtId="0" fontId="8" fillId="0" borderId="4" xfId="4" applyFont="1" applyBorder="1" applyAlignment="1">
      <alignment horizontal="center" vertical="top" wrapText="1"/>
    </xf>
    <xf numFmtId="0" fontId="8" fillId="0" borderId="5" xfId="4" applyFont="1" applyBorder="1" applyAlignment="1">
      <alignment horizontal="center" vertical="top" wrapText="1"/>
    </xf>
    <xf numFmtId="0" fontId="9" fillId="10" borderId="1" xfId="4" applyFont="1" applyFill="1" applyBorder="1" applyAlignment="1">
      <alignment horizontal="left"/>
    </xf>
    <xf numFmtId="0" fontId="9" fillId="10" borderId="0" xfId="4" applyFont="1" applyFill="1" applyAlignment="1">
      <alignment horizontal="left"/>
    </xf>
    <xf numFmtId="0" fontId="9" fillId="10" borderId="2" xfId="4" applyFont="1" applyFill="1" applyBorder="1" applyAlignment="1">
      <alignment horizontal="left"/>
    </xf>
    <xf numFmtId="0" fontId="7" fillId="3" borderId="7" xfId="4" applyFont="1" applyFill="1" applyBorder="1" applyAlignment="1">
      <alignment horizontal="center"/>
    </xf>
    <xf numFmtId="0" fontId="7" fillId="3" borderId="8" xfId="4" applyFont="1" applyFill="1" applyBorder="1" applyAlignment="1">
      <alignment horizontal="center"/>
    </xf>
    <xf numFmtId="0" fontId="8" fillId="3" borderId="10" xfId="4" applyFont="1" applyFill="1" applyBorder="1" applyAlignment="1">
      <alignment horizontal="left" vertical="top"/>
    </xf>
    <xf numFmtId="0" fontId="8" fillId="3" borderId="11" xfId="4" applyFont="1" applyFill="1" applyBorder="1" applyAlignment="1">
      <alignment horizontal="left" vertical="top"/>
    </xf>
    <xf numFmtId="0" fontId="8" fillId="3" borderId="12" xfId="4" applyFont="1" applyFill="1" applyBorder="1" applyAlignment="1">
      <alignment horizontal="left" vertical="top"/>
    </xf>
    <xf numFmtId="0" fontId="8" fillId="3" borderId="13" xfId="4" applyFont="1" applyFill="1" applyBorder="1" applyAlignment="1">
      <alignment horizontal="left" vertical="top"/>
    </xf>
    <xf numFmtId="0" fontId="8" fillId="3" borderId="14" xfId="4" applyFont="1" applyFill="1" applyBorder="1" applyAlignment="1">
      <alignment horizontal="left" vertical="top"/>
    </xf>
    <xf numFmtId="0" fontId="8" fillId="3" borderId="15" xfId="4" applyFont="1" applyFill="1" applyBorder="1" applyAlignment="1">
      <alignment horizontal="left" vertical="top"/>
    </xf>
    <xf numFmtId="0" fontId="9" fillId="10" borderId="1" xfId="4" applyFont="1" applyFill="1" applyBorder="1" applyAlignment="1">
      <alignment horizontal="left" vertical="top" wrapText="1"/>
    </xf>
    <xf numFmtId="0" fontId="9" fillId="10" borderId="0" xfId="4" applyFont="1" applyFill="1" applyAlignment="1">
      <alignment horizontal="left" vertical="top" wrapText="1"/>
    </xf>
    <xf numFmtId="0" fontId="9" fillId="10" borderId="2" xfId="4" applyFont="1" applyFill="1" applyBorder="1" applyAlignment="1">
      <alignment horizontal="left" vertical="top" wrapText="1"/>
    </xf>
    <xf numFmtId="172" fontId="7" fillId="3" borderId="17" xfId="5" applyFont="1" applyFill="1" applyBorder="1" applyAlignment="1">
      <alignment horizontal="center"/>
    </xf>
    <xf numFmtId="172" fontId="7" fillId="3" borderId="93" xfId="5" applyFont="1" applyFill="1" applyBorder="1" applyAlignment="1">
      <alignment horizontal="center"/>
    </xf>
    <xf numFmtId="172" fontId="7" fillId="3" borderId="7" xfId="5" applyFont="1" applyFill="1" applyBorder="1" applyAlignment="1">
      <alignment horizontal="center"/>
    </xf>
    <xf numFmtId="172" fontId="7" fillId="3" borderId="8" xfId="5" applyFont="1" applyFill="1" applyBorder="1" applyAlignment="1">
      <alignment horizontal="center"/>
    </xf>
    <xf numFmtId="0" fontId="23" fillId="10" borderId="7" xfId="0" applyFont="1" applyFill="1" applyBorder="1" applyAlignment="1">
      <alignment horizontal="center"/>
    </xf>
    <xf numFmtId="0" fontId="7" fillId="0" borderId="117" xfId="4" applyFont="1" applyBorder="1" applyAlignment="1">
      <alignment horizontal="center"/>
    </xf>
    <xf numFmtId="0" fontId="7" fillId="0" borderId="11" xfId="4" applyFont="1" applyBorder="1" applyAlignment="1">
      <alignment horizontal="center"/>
    </xf>
    <xf numFmtId="0" fontId="0" fillId="26" borderId="0" xfId="0" applyFill="1" applyAlignment="1">
      <alignment horizontal="center"/>
    </xf>
    <xf numFmtId="164" fontId="0" fillId="0" borderId="0" xfId="0" applyNumberFormat="1" applyAlignment="1">
      <alignment horizontal="center"/>
    </xf>
    <xf numFmtId="0" fontId="24" fillId="11" borderId="63" xfId="0" applyFont="1" applyFill="1" applyBorder="1" applyAlignment="1">
      <alignment horizontal="left" vertical="center"/>
    </xf>
    <xf numFmtId="0" fontId="24" fillId="11" borderId="64" xfId="0" applyFont="1" applyFill="1" applyBorder="1" applyAlignment="1">
      <alignment horizontal="left" vertical="center"/>
    </xf>
    <xf numFmtId="164" fontId="23" fillId="10" borderId="19" xfId="1" applyNumberFormat="1" applyFont="1" applyFill="1" applyBorder="1" applyAlignment="1">
      <alignment horizontal="center" vertical="center"/>
    </xf>
    <xf numFmtId="165" fontId="23" fillId="10" borderId="19" xfId="1" applyFont="1" applyFill="1" applyBorder="1" applyAlignment="1">
      <alignment horizontal="center" vertical="center"/>
    </xf>
    <xf numFmtId="165" fontId="23" fillId="10" borderId="20" xfId="1" applyFont="1" applyFill="1" applyBorder="1" applyAlignment="1">
      <alignment horizontal="center" vertical="center"/>
    </xf>
    <xf numFmtId="0" fontId="5" fillId="10" borderId="60" xfId="0" applyFont="1" applyFill="1" applyBorder="1" applyAlignment="1">
      <alignment horizontal="center"/>
    </xf>
    <xf numFmtId="0" fontId="5" fillId="10" borderId="61" xfId="0" applyFont="1" applyFill="1" applyBorder="1" applyAlignment="1">
      <alignment horizontal="center"/>
    </xf>
    <xf numFmtId="0" fontId="5" fillId="10" borderId="62" xfId="0" applyFont="1" applyFill="1" applyBorder="1" applyAlignment="1">
      <alignment horizontal="center"/>
    </xf>
    <xf numFmtId="0" fontId="24" fillId="11" borderId="7" xfId="0" applyFont="1" applyFill="1" applyBorder="1" applyAlignment="1">
      <alignment horizontal="center" wrapText="1"/>
    </xf>
    <xf numFmtId="0" fontId="23" fillId="10" borderId="8" xfId="0" applyFont="1" applyFill="1" applyBorder="1" applyAlignment="1">
      <alignment horizontal="center"/>
    </xf>
    <xf numFmtId="0" fontId="24" fillId="11" borderId="16" xfId="0" applyFont="1" applyFill="1" applyBorder="1" applyAlignment="1">
      <alignment horizontal="left" vertical="center" wrapText="1"/>
    </xf>
    <xf numFmtId="0" fontId="24" fillId="11" borderId="7" xfId="0" applyFont="1" applyFill="1" applyBorder="1" applyAlignment="1">
      <alignment horizontal="left" vertical="center" wrapText="1"/>
    </xf>
    <xf numFmtId="0" fontId="24" fillId="28" borderId="16" xfId="0" applyFont="1" applyFill="1" applyBorder="1" applyAlignment="1">
      <alignment horizontal="left" vertical="center" wrapText="1"/>
    </xf>
    <xf numFmtId="0" fontId="24" fillId="28" borderId="7" xfId="0" applyFont="1" applyFill="1" applyBorder="1" applyAlignment="1">
      <alignment horizontal="left" vertical="center" wrapText="1"/>
    </xf>
    <xf numFmtId="0" fontId="16" fillId="10" borderId="0" xfId="0" applyFont="1" applyFill="1" applyAlignment="1">
      <alignment horizontal="center" vertical="center" wrapText="1"/>
    </xf>
    <xf numFmtId="0" fontId="2" fillId="10" borderId="57" xfId="0" applyFont="1" applyFill="1" applyBorder="1" applyAlignment="1">
      <alignment horizontal="center" vertical="center"/>
    </xf>
    <xf numFmtId="0" fontId="2" fillId="10" borderId="58" xfId="0" applyFont="1" applyFill="1" applyBorder="1" applyAlignment="1">
      <alignment horizontal="center" vertical="center"/>
    </xf>
    <xf numFmtId="0" fontId="2" fillId="10" borderId="59" xfId="0" applyFont="1" applyFill="1" applyBorder="1" applyAlignment="1">
      <alignment horizontal="center" vertical="center"/>
    </xf>
    <xf numFmtId="0" fontId="0" fillId="4" borderId="34" xfId="0" applyFill="1" applyBorder="1" applyAlignment="1">
      <alignment horizontal="left" vertical="center" indent="1"/>
    </xf>
    <xf numFmtId="0" fontId="0" fillId="4" borderId="0" xfId="0" applyFill="1" applyAlignment="1">
      <alignment horizontal="left" vertical="center" indent="1"/>
    </xf>
    <xf numFmtId="0" fontId="0" fillId="4" borderId="35" xfId="0" applyFill="1" applyBorder="1" applyAlignment="1">
      <alignment horizontal="left" vertical="center" indent="1"/>
    </xf>
    <xf numFmtId="0" fontId="0" fillId="4" borderId="31" xfId="0" applyFill="1" applyBorder="1" applyAlignment="1">
      <alignment horizontal="left" vertical="center" wrapText="1" indent="1"/>
    </xf>
    <xf numFmtId="0" fontId="0" fillId="4" borderId="32" xfId="0" applyFill="1" applyBorder="1" applyAlignment="1">
      <alignment horizontal="left" vertical="center" wrapText="1" indent="1"/>
    </xf>
    <xf numFmtId="0" fontId="0" fillId="4" borderId="33" xfId="0" applyFill="1" applyBorder="1" applyAlignment="1">
      <alignment horizontal="left" vertical="center" wrapText="1" indent="1"/>
    </xf>
    <xf numFmtId="0" fontId="0" fillId="4" borderId="34" xfId="0" applyFill="1" applyBorder="1" applyAlignment="1">
      <alignment horizontal="left" vertical="center" wrapText="1" indent="1"/>
    </xf>
    <xf numFmtId="0" fontId="0" fillId="4" borderId="0" xfId="0" applyFill="1" applyAlignment="1">
      <alignment horizontal="left" vertical="center" wrapText="1" indent="1"/>
    </xf>
    <xf numFmtId="0" fontId="0" fillId="4" borderId="35" xfId="0" applyFill="1" applyBorder="1" applyAlignment="1">
      <alignment horizontal="left" vertical="center" wrapText="1" indent="1"/>
    </xf>
    <xf numFmtId="0" fontId="18" fillId="4" borderId="34" xfId="0" applyFont="1" applyFill="1" applyBorder="1" applyAlignment="1">
      <alignment horizontal="left" vertical="center" indent="1"/>
    </xf>
    <xf numFmtId="0" fontId="18" fillId="4" borderId="0" xfId="0" applyFont="1" applyFill="1" applyAlignment="1">
      <alignment horizontal="left" vertical="center" indent="1"/>
    </xf>
    <xf numFmtId="0" fontId="18" fillId="4" borderId="35" xfId="0" applyFont="1" applyFill="1" applyBorder="1" applyAlignment="1">
      <alignment horizontal="left" vertical="center" indent="1"/>
    </xf>
    <xf numFmtId="0" fontId="13" fillId="4" borderId="34" xfId="0" applyFont="1" applyFill="1" applyBorder="1" applyAlignment="1">
      <alignment horizontal="left" vertical="center" indent="1"/>
    </xf>
    <xf numFmtId="0" fontId="13" fillId="4" borderId="0" xfId="0" applyFont="1" applyFill="1" applyAlignment="1">
      <alignment horizontal="left" vertical="center" indent="1"/>
    </xf>
    <xf numFmtId="0" fontId="13" fillId="4" borderId="35" xfId="0" applyFont="1" applyFill="1" applyBorder="1" applyAlignment="1">
      <alignment horizontal="left" vertical="center" indent="1"/>
    </xf>
    <xf numFmtId="0" fontId="13" fillId="4" borderId="34" xfId="0" applyFont="1" applyFill="1" applyBorder="1" applyAlignment="1">
      <alignment horizontal="left" vertical="center" wrapText="1" indent="1"/>
    </xf>
    <xf numFmtId="0" fontId="13" fillId="4" borderId="0" xfId="0" applyFont="1" applyFill="1" applyAlignment="1">
      <alignment horizontal="left" vertical="center" wrapText="1" indent="1"/>
    </xf>
    <xf numFmtId="0" fontId="13" fillId="4" borderId="35" xfId="0" applyFont="1" applyFill="1" applyBorder="1" applyAlignment="1">
      <alignment horizontal="left" vertical="center" wrapText="1" indent="1"/>
    </xf>
    <xf numFmtId="0" fontId="0" fillId="4" borderId="36" xfId="0" applyFill="1" applyBorder="1" applyAlignment="1">
      <alignment horizontal="left" vertical="center" wrapText="1" indent="1"/>
    </xf>
    <xf numFmtId="0" fontId="0" fillId="4" borderId="37" xfId="0" applyFill="1" applyBorder="1" applyAlignment="1">
      <alignment horizontal="left" vertical="center" wrapText="1" indent="1"/>
    </xf>
    <xf numFmtId="0" fontId="0" fillId="4" borderId="38" xfId="0" applyFill="1" applyBorder="1" applyAlignment="1">
      <alignment horizontal="left" vertical="center" wrapText="1" indent="1"/>
    </xf>
    <xf numFmtId="0" fontId="2" fillId="10" borderId="26" xfId="0" applyFont="1" applyFill="1" applyBorder="1" applyAlignment="1">
      <alignment horizontal="center" vertical="center" wrapText="1"/>
    </xf>
    <xf numFmtId="0" fontId="2" fillId="10" borderId="0" xfId="0" applyFont="1" applyFill="1" applyAlignment="1">
      <alignment horizontal="center" vertical="center" wrapText="1"/>
    </xf>
    <xf numFmtId="0" fontId="2" fillId="10" borderId="27" xfId="0" applyFont="1" applyFill="1" applyBorder="1" applyAlignment="1">
      <alignment horizontal="center" vertical="center" wrapText="1"/>
    </xf>
    <xf numFmtId="0" fontId="0" fillId="4" borderId="23" xfId="0" applyFill="1" applyBorder="1" applyAlignment="1">
      <alignment horizontal="center" vertical="center" wrapText="1"/>
    </xf>
    <xf numFmtId="0" fontId="0" fillId="4" borderId="24" xfId="0" applyFill="1" applyBorder="1" applyAlignment="1">
      <alignment horizontal="left" vertical="center" wrapText="1" indent="1"/>
    </xf>
    <xf numFmtId="0" fontId="0" fillId="4" borderId="25" xfId="0" applyFill="1" applyBorder="1" applyAlignment="1">
      <alignment horizontal="left" vertical="center" wrapText="1" indent="1"/>
    </xf>
    <xf numFmtId="0" fontId="0" fillId="4" borderId="26" xfId="0" applyFill="1" applyBorder="1" applyAlignment="1">
      <alignment horizontal="left" vertical="center" wrapText="1" indent="1"/>
    </xf>
    <xf numFmtId="0" fontId="0" fillId="4" borderId="27" xfId="0" applyFill="1" applyBorder="1" applyAlignment="1">
      <alignment horizontal="left" vertical="center" wrapText="1" indent="1"/>
    </xf>
    <xf numFmtId="0" fontId="0" fillId="4" borderId="39" xfId="0" applyFill="1" applyBorder="1" applyAlignment="1">
      <alignment horizontal="left" vertical="center" wrapText="1" indent="1"/>
    </xf>
    <xf numFmtId="0" fontId="0" fillId="4" borderId="40" xfId="0" applyFill="1" applyBorder="1" applyAlignment="1">
      <alignment horizontal="left" vertical="center" wrapText="1" indent="1"/>
    </xf>
    <xf numFmtId="0" fontId="3" fillId="4" borderId="48" xfId="0" applyFont="1" applyFill="1" applyBorder="1" applyAlignment="1">
      <alignment horizontal="center" vertical="center" wrapText="1"/>
    </xf>
    <xf numFmtId="0" fontId="3" fillId="4" borderId="49"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0" fillId="4" borderId="48" xfId="0" applyFill="1" applyBorder="1" applyAlignment="1">
      <alignment horizontal="center" vertical="center" wrapText="1"/>
    </xf>
    <xf numFmtId="0" fontId="0" fillId="4" borderId="49" xfId="0" applyFill="1" applyBorder="1" applyAlignment="1">
      <alignment horizontal="center" vertical="center" wrapText="1"/>
    </xf>
    <xf numFmtId="0" fontId="0" fillId="4" borderId="44" xfId="0" applyFill="1" applyBorder="1" applyAlignment="1">
      <alignment horizontal="center" vertical="center" wrapText="1"/>
    </xf>
    <xf numFmtId="0" fontId="0" fillId="4" borderId="22" xfId="0" applyFill="1" applyBorder="1" applyAlignment="1">
      <alignment horizontal="left" vertical="center" wrapText="1" indent="1"/>
    </xf>
    <xf numFmtId="0" fontId="2" fillId="7" borderId="24" xfId="0" applyFont="1" applyFill="1" applyBorder="1" applyAlignment="1">
      <alignment horizontal="center" vertical="center"/>
    </xf>
    <xf numFmtId="0" fontId="2" fillId="7" borderId="21" xfId="0" applyFont="1" applyFill="1" applyBorder="1" applyAlignment="1">
      <alignment horizontal="center" vertical="center"/>
    </xf>
    <xf numFmtId="0" fontId="2" fillId="7" borderId="25" xfId="0" applyFont="1" applyFill="1" applyBorder="1" applyAlignment="1">
      <alignment horizontal="center" vertical="center"/>
    </xf>
    <xf numFmtId="0" fontId="15" fillId="7" borderId="41" xfId="0" applyFont="1" applyFill="1" applyBorder="1" applyAlignment="1">
      <alignment horizontal="center" vertical="center" wrapText="1"/>
    </xf>
    <xf numFmtId="0" fontId="15" fillId="7" borderId="42" xfId="0" applyFont="1" applyFill="1" applyBorder="1" applyAlignment="1">
      <alignment horizontal="center" vertical="center" wrapText="1"/>
    </xf>
    <xf numFmtId="0" fontId="15" fillId="7" borderId="43" xfId="0" applyFont="1" applyFill="1" applyBorder="1" applyAlignment="1">
      <alignment horizontal="center" vertical="center" wrapText="1"/>
    </xf>
    <xf numFmtId="0" fontId="13" fillId="3" borderId="42"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3" xfId="0" applyFont="1" applyFill="1" applyBorder="1" applyAlignment="1">
      <alignment horizontal="center" vertical="center" wrapText="1"/>
    </xf>
    <xf numFmtId="0" fontId="13" fillId="4" borderId="45" xfId="0" applyFont="1" applyFill="1" applyBorder="1" applyAlignment="1">
      <alignment horizontal="left" vertical="center" wrapText="1" indent="1"/>
    </xf>
    <xf numFmtId="0" fontId="13" fillId="4" borderId="46" xfId="0" applyFont="1" applyFill="1" applyBorder="1" applyAlignment="1">
      <alignment horizontal="left" vertical="center" wrapText="1" indent="1"/>
    </xf>
    <xf numFmtId="0" fontId="13" fillId="4" borderId="47" xfId="0" applyFont="1" applyFill="1" applyBorder="1" applyAlignment="1">
      <alignment horizontal="left" vertical="center" wrapText="1" indent="1"/>
    </xf>
    <xf numFmtId="0" fontId="13" fillId="4" borderId="39" xfId="0" applyFont="1" applyFill="1" applyBorder="1" applyAlignment="1">
      <alignment horizontal="left" vertical="center" wrapText="1" indent="1"/>
    </xf>
    <xf numFmtId="0" fontId="13" fillId="4" borderId="22" xfId="0" applyFont="1" applyFill="1" applyBorder="1" applyAlignment="1">
      <alignment horizontal="left" vertical="center" wrapText="1" indent="1"/>
    </xf>
    <xf numFmtId="0" fontId="13" fillId="4" borderId="40" xfId="0" applyFont="1" applyFill="1" applyBorder="1" applyAlignment="1">
      <alignment horizontal="left" vertical="center" wrapText="1" indent="1"/>
    </xf>
    <xf numFmtId="0" fontId="0" fillId="4" borderId="23" xfId="0" applyFill="1" applyBorder="1" applyAlignment="1">
      <alignment horizontal="left" vertical="center" wrapText="1" indent="1"/>
    </xf>
    <xf numFmtId="0" fontId="3" fillId="4" borderId="23" xfId="0" applyFont="1" applyFill="1" applyBorder="1" applyAlignment="1">
      <alignment horizontal="center" vertical="center" wrapText="1"/>
    </xf>
    <xf numFmtId="0" fontId="15" fillId="7" borderId="50"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5" fillId="7" borderId="51" xfId="0" applyFont="1" applyFill="1" applyBorder="1" applyAlignment="1">
      <alignment horizontal="center" vertical="center" wrapText="1"/>
    </xf>
    <xf numFmtId="0" fontId="13" fillId="3" borderId="53" xfId="0" applyFont="1" applyFill="1" applyBorder="1" applyAlignment="1">
      <alignment horizontal="center" vertical="center" wrapText="1"/>
    </xf>
    <xf numFmtId="0" fontId="0" fillId="4" borderId="23" xfId="0" applyFill="1" applyBorder="1" applyAlignment="1">
      <alignment horizontal="center"/>
    </xf>
    <xf numFmtId="0" fontId="0" fillId="4" borderId="23" xfId="0" applyFill="1" applyBorder="1" applyAlignment="1">
      <alignment horizontal="center" vertical="top" wrapText="1"/>
    </xf>
    <xf numFmtId="0" fontId="0" fillId="4" borderId="23" xfId="0" applyFill="1" applyBorder="1" applyAlignment="1">
      <alignment horizontal="center" vertical="top"/>
    </xf>
    <xf numFmtId="0" fontId="13" fillId="4" borderId="48" xfId="0" applyFont="1" applyFill="1" applyBorder="1" applyAlignment="1">
      <alignment horizontal="center" vertical="center" wrapText="1"/>
    </xf>
    <xf numFmtId="0" fontId="13" fillId="4" borderId="49" xfId="0" applyFont="1" applyFill="1" applyBorder="1" applyAlignment="1">
      <alignment horizontal="center" vertical="center" wrapText="1"/>
    </xf>
    <xf numFmtId="0" fontId="13" fillId="4" borderId="23" xfId="0" applyFont="1" applyFill="1" applyBorder="1" applyAlignment="1">
      <alignment horizontal="left" vertical="center" wrapText="1" indent="1"/>
    </xf>
    <xf numFmtId="0" fontId="13" fillId="4" borderId="24" xfId="0" applyFont="1" applyFill="1" applyBorder="1" applyAlignment="1">
      <alignment horizontal="left" vertical="center" wrapText="1" indent="1"/>
    </xf>
    <xf numFmtId="0" fontId="13" fillId="4" borderId="21" xfId="0" applyFont="1" applyFill="1" applyBorder="1" applyAlignment="1">
      <alignment horizontal="left" vertical="center" wrapText="1" indent="1"/>
    </xf>
    <xf numFmtId="0" fontId="13" fillId="4" borderId="25" xfId="0" applyFont="1" applyFill="1" applyBorder="1" applyAlignment="1">
      <alignment horizontal="left" vertical="center" wrapText="1" indent="1"/>
    </xf>
    <xf numFmtId="0" fontId="2" fillId="7" borderId="55" xfId="0" applyFont="1" applyFill="1" applyBorder="1" applyAlignment="1">
      <alignment horizontal="center" vertical="center" wrapText="1"/>
    </xf>
    <xf numFmtId="0" fontId="2" fillId="7" borderId="42" xfId="0" applyFont="1" applyFill="1" applyBorder="1" applyAlignment="1">
      <alignment horizontal="center" vertical="center" wrapText="1"/>
    </xf>
    <xf numFmtId="0" fontId="19" fillId="9" borderId="42" xfId="0" applyFont="1" applyFill="1" applyBorder="1" applyAlignment="1">
      <alignment horizontal="center" vertical="center"/>
    </xf>
    <xf numFmtId="0" fontId="19" fillId="9" borderId="42" xfId="0" applyFont="1" applyFill="1" applyBorder="1" applyAlignment="1">
      <alignment horizontal="center" vertical="center" wrapText="1"/>
    </xf>
    <xf numFmtId="0" fontId="13" fillId="4" borderId="28" xfId="0" applyFont="1" applyFill="1" applyBorder="1" applyAlignment="1">
      <alignment horizontal="left" vertical="center" wrapText="1" indent="1"/>
    </xf>
    <xf numFmtId="0" fontId="13" fillId="4" borderId="29" xfId="0" applyFont="1" applyFill="1" applyBorder="1" applyAlignment="1">
      <alignment horizontal="left" vertical="center" wrapText="1" indent="1"/>
    </xf>
    <xf numFmtId="0" fontId="13" fillId="4" borderId="30" xfId="0" applyFont="1" applyFill="1" applyBorder="1" applyAlignment="1">
      <alignment horizontal="left" vertical="center" wrapText="1" indent="1"/>
    </xf>
    <xf numFmtId="0" fontId="0" fillId="4" borderId="21" xfId="0" applyFill="1" applyBorder="1" applyAlignment="1">
      <alignment horizontal="left" vertical="center" wrapText="1" indent="1"/>
    </xf>
    <xf numFmtId="0" fontId="13" fillId="4" borderId="48" xfId="0" applyFont="1" applyFill="1" applyBorder="1" applyAlignment="1">
      <alignment horizontal="center" vertical="center"/>
    </xf>
    <xf numFmtId="0" fontId="13" fillId="4" borderId="49" xfId="0" applyFont="1" applyFill="1" applyBorder="1" applyAlignment="1">
      <alignment horizontal="center" vertical="center"/>
    </xf>
    <xf numFmtId="0" fontId="13" fillId="4" borderId="44" xfId="0" applyFont="1" applyFill="1" applyBorder="1" applyAlignment="1">
      <alignment horizontal="center" vertical="center"/>
    </xf>
    <xf numFmtId="0" fontId="15" fillId="7" borderId="21" xfId="0" applyFont="1" applyFill="1" applyBorder="1" applyAlignment="1">
      <alignment horizontal="center" vertical="center" wrapText="1"/>
    </xf>
    <xf numFmtId="0" fontId="15" fillId="7" borderId="22" xfId="0" applyFont="1" applyFill="1" applyBorder="1" applyAlignment="1">
      <alignment horizontal="center" vertical="center" wrapText="1"/>
    </xf>
    <xf numFmtId="0" fontId="19" fillId="9" borderId="53" xfId="0" applyFont="1" applyFill="1" applyBorder="1" applyAlignment="1">
      <alignment horizontal="center" vertical="center"/>
    </xf>
    <xf numFmtId="0" fontId="13" fillId="4" borderId="23" xfId="0" applyFont="1" applyFill="1" applyBorder="1" applyAlignment="1">
      <alignment horizontal="center" vertical="center"/>
    </xf>
    <xf numFmtId="0" fontId="18" fillId="4" borderId="24" xfId="0" applyFont="1" applyFill="1" applyBorder="1" applyAlignment="1">
      <alignment horizontal="left" vertical="center" wrapText="1" indent="1"/>
    </xf>
    <xf numFmtId="0" fontId="18" fillId="4" borderId="21" xfId="0" applyFont="1" applyFill="1" applyBorder="1" applyAlignment="1">
      <alignment horizontal="left" vertical="center" wrapText="1" indent="1"/>
    </xf>
    <xf numFmtId="0" fontId="18" fillId="4" borderId="25" xfId="0" applyFont="1" applyFill="1" applyBorder="1" applyAlignment="1">
      <alignment horizontal="left" vertical="center" wrapText="1" indent="1"/>
    </xf>
    <xf numFmtId="0" fontId="20" fillId="4" borderId="24" xfId="0" applyFont="1" applyFill="1" applyBorder="1" applyAlignment="1">
      <alignment horizontal="left" vertical="center" wrapText="1" indent="1"/>
    </xf>
    <xf numFmtId="0" fontId="15" fillId="7" borderId="1" xfId="0" applyFont="1" applyFill="1" applyBorder="1" applyAlignment="1">
      <alignment horizontal="center" vertical="center" wrapText="1"/>
    </xf>
    <xf numFmtId="0" fontId="15" fillId="7" borderId="0" xfId="0" applyFont="1" applyFill="1" applyAlignment="1">
      <alignment horizontal="center" vertical="center" wrapText="1"/>
    </xf>
    <xf numFmtId="0" fontId="15" fillId="7" borderId="2" xfId="0" applyFont="1" applyFill="1" applyBorder="1" applyAlignment="1">
      <alignment horizontal="center" vertical="center" wrapText="1"/>
    </xf>
    <xf numFmtId="0" fontId="20" fillId="4" borderId="23" xfId="0" applyFont="1" applyFill="1" applyBorder="1" applyAlignment="1">
      <alignment horizontal="left" vertical="center" wrapText="1" indent="1"/>
    </xf>
    <xf numFmtId="0" fontId="18" fillId="4" borderId="23" xfId="0" applyFont="1" applyFill="1" applyBorder="1" applyAlignment="1">
      <alignment horizontal="left" vertical="center" wrapText="1" indent="1"/>
    </xf>
    <xf numFmtId="0" fontId="21" fillId="4" borderId="24" xfId="0" applyFont="1" applyFill="1" applyBorder="1" applyAlignment="1">
      <alignment horizontal="left" vertical="center" wrapText="1" indent="1"/>
    </xf>
    <xf numFmtId="0" fontId="21" fillId="4" borderId="21" xfId="0" applyFont="1" applyFill="1" applyBorder="1" applyAlignment="1">
      <alignment horizontal="left" vertical="center" wrapText="1" indent="1"/>
    </xf>
    <xf numFmtId="0" fontId="21" fillId="4" borderId="25" xfId="0" applyFont="1" applyFill="1" applyBorder="1" applyAlignment="1">
      <alignment horizontal="left" vertical="center" wrapText="1" indent="1"/>
    </xf>
    <xf numFmtId="0" fontId="15" fillId="7" borderId="13"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9" fillId="9" borderId="53" xfId="0" applyFont="1" applyFill="1" applyBorder="1" applyAlignment="1">
      <alignment horizontal="center" vertical="center" wrapText="1"/>
    </xf>
    <xf numFmtId="0" fontId="13" fillId="4" borderId="26" xfId="0" applyFont="1" applyFill="1" applyBorder="1" applyAlignment="1">
      <alignment horizontal="left" vertical="center" wrapText="1" indent="1"/>
    </xf>
    <xf numFmtId="0" fontId="13" fillId="4" borderId="27" xfId="0" applyFont="1" applyFill="1" applyBorder="1" applyAlignment="1">
      <alignment horizontal="left" vertical="center" wrapText="1" indent="1"/>
    </xf>
    <xf numFmtId="0" fontId="2" fillId="7" borderId="23"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0" fillId="0" borderId="48" xfId="0" applyBorder="1" applyAlignment="1">
      <alignment horizontal="center" vertical="center" wrapText="1"/>
    </xf>
    <xf numFmtId="0" fontId="0" fillId="0" borderId="44" xfId="0" applyBorder="1" applyAlignment="1">
      <alignment horizontal="center" vertical="center" wrapText="1"/>
    </xf>
    <xf numFmtId="0" fontId="14" fillId="4" borderId="24" xfId="0" applyFont="1" applyFill="1" applyBorder="1" applyAlignment="1">
      <alignment horizontal="left" vertical="center" wrapText="1" indent="1"/>
    </xf>
    <xf numFmtId="0" fontId="14" fillId="4" borderId="21" xfId="0" applyFont="1" applyFill="1" applyBorder="1" applyAlignment="1">
      <alignment horizontal="left" vertical="center" wrapText="1" indent="1"/>
    </xf>
    <xf numFmtId="0" fontId="14" fillId="4" borderId="25" xfId="0" applyFont="1" applyFill="1" applyBorder="1" applyAlignment="1">
      <alignment horizontal="left" vertical="center" wrapText="1" indent="1"/>
    </xf>
    <xf numFmtId="0" fontId="2" fillId="7" borderId="48" xfId="0" applyFont="1" applyFill="1" applyBorder="1" applyAlignment="1">
      <alignment horizontal="center" vertical="center" wrapText="1"/>
    </xf>
    <xf numFmtId="0" fontId="0" fillId="0" borderId="49" xfId="0" applyBorder="1" applyAlignment="1">
      <alignment horizontal="center" vertical="center" wrapText="1"/>
    </xf>
    <xf numFmtId="0" fontId="0" fillId="4" borderId="56" xfId="0" applyFill="1" applyBorder="1" applyAlignment="1">
      <alignment horizontal="center" vertical="center" wrapText="1"/>
    </xf>
    <xf numFmtId="0" fontId="13" fillId="4" borderId="28" xfId="0" applyFont="1" applyFill="1" applyBorder="1" applyAlignment="1">
      <alignment horizontal="center" vertical="center"/>
    </xf>
    <xf numFmtId="0" fontId="0" fillId="4" borderId="48" xfId="0" applyFill="1" applyBorder="1" applyAlignment="1">
      <alignment horizontal="left" vertical="center" wrapText="1" indent="1"/>
    </xf>
    <xf numFmtId="0" fontId="2" fillId="7" borderId="1" xfId="0" applyFont="1" applyFill="1" applyBorder="1" applyAlignment="1">
      <alignment horizontal="center" vertical="center" wrapText="1"/>
    </xf>
    <xf numFmtId="0" fontId="2" fillId="7" borderId="0" xfId="0" applyFont="1" applyFill="1" applyAlignment="1">
      <alignment horizontal="center" vertical="center" wrapText="1"/>
    </xf>
    <xf numFmtId="0" fontId="2" fillId="7" borderId="2" xfId="0" applyFont="1" applyFill="1" applyBorder="1" applyAlignment="1">
      <alignment horizontal="center" vertical="center" wrapText="1"/>
    </xf>
    <xf numFmtId="0" fontId="2" fillId="7" borderId="0" xfId="0" applyFont="1" applyFill="1" applyAlignment="1">
      <alignment horizontal="center" vertical="center"/>
    </xf>
    <xf numFmtId="0" fontId="43" fillId="3" borderId="0" xfId="2" applyFont="1" applyFill="1" applyAlignment="1" applyProtection="1">
      <alignment horizontal="center" vertical="center" wrapText="1"/>
      <protection hidden="1"/>
    </xf>
    <xf numFmtId="0" fontId="42" fillId="12" borderId="18" xfId="2" applyFont="1" applyFill="1" applyBorder="1" applyAlignment="1" applyProtection="1">
      <alignment horizontal="center" vertical="center" wrapText="1"/>
      <protection hidden="1"/>
    </xf>
    <xf numFmtId="0" fontId="42" fillId="12" borderId="19" xfId="2" applyFont="1" applyFill="1" applyBorder="1" applyAlignment="1" applyProtection="1">
      <alignment horizontal="center" vertical="center" wrapText="1"/>
      <protection hidden="1"/>
    </xf>
    <xf numFmtId="0" fontId="42" fillId="8" borderId="18" xfId="2" applyFont="1" applyFill="1" applyBorder="1" applyAlignment="1" applyProtection="1">
      <alignment horizontal="center" vertical="center"/>
      <protection hidden="1"/>
    </xf>
    <xf numFmtId="0" fontId="42" fillId="8" borderId="19" xfId="2" applyFont="1" applyFill="1" applyBorder="1" applyAlignment="1" applyProtection="1">
      <alignment horizontal="center" vertical="center"/>
      <protection hidden="1"/>
    </xf>
    <xf numFmtId="0" fontId="42" fillId="8" borderId="20" xfId="2" applyFont="1" applyFill="1" applyBorder="1" applyAlignment="1" applyProtection="1">
      <alignment horizontal="center" vertical="center"/>
      <protection hidden="1"/>
    </xf>
    <xf numFmtId="0" fontId="44" fillId="4" borderId="0" xfId="12" applyFont="1" applyFill="1" applyAlignment="1" applyProtection="1">
      <alignment horizontal="left" vertical="center" wrapText="1"/>
      <protection hidden="1"/>
    </xf>
    <xf numFmtId="0" fontId="43" fillId="3" borderId="2" xfId="2" applyFont="1" applyFill="1" applyBorder="1" applyAlignment="1" applyProtection="1">
      <alignment horizontal="center" vertical="center" wrapText="1"/>
      <protection hidden="1"/>
    </xf>
    <xf numFmtId="0" fontId="40" fillId="0" borderId="0" xfId="2" applyFont="1" applyAlignment="1">
      <alignment horizontal="left" wrapText="1"/>
    </xf>
    <xf numFmtId="0" fontId="42" fillId="8" borderId="1" xfId="2" applyFont="1" applyFill="1" applyBorder="1" applyAlignment="1" applyProtection="1">
      <alignment horizontal="center" vertical="center"/>
      <protection hidden="1"/>
    </xf>
    <xf numFmtId="0" fontId="42" fillId="8" borderId="0" xfId="2" applyFont="1" applyFill="1" applyAlignment="1" applyProtection="1">
      <alignment horizontal="center" vertical="center"/>
      <protection hidden="1"/>
    </xf>
    <xf numFmtId="0" fontId="43" fillId="3" borderId="1" xfId="2" applyFont="1" applyFill="1" applyBorder="1" applyAlignment="1" applyProtection="1">
      <alignment horizontal="center" vertical="center"/>
      <protection hidden="1"/>
    </xf>
    <xf numFmtId="0" fontId="43" fillId="3" borderId="0" xfId="2" applyFont="1" applyFill="1" applyAlignment="1" applyProtection="1">
      <alignment horizontal="center" vertical="center"/>
      <protection hidden="1"/>
    </xf>
    <xf numFmtId="0" fontId="42" fillId="10" borderId="118" xfId="2" applyFont="1" applyFill="1" applyBorder="1" applyAlignment="1">
      <alignment horizontal="center" vertical="center"/>
    </xf>
    <xf numFmtId="0" fontId="40" fillId="0" borderId="67" xfId="2" applyFont="1" applyBorder="1" applyAlignment="1">
      <alignment horizontal="left" wrapText="1"/>
    </xf>
    <xf numFmtId="0" fontId="40" fillId="0" borderId="0" xfId="2" applyFont="1" applyAlignment="1">
      <alignment horizontal="center"/>
    </xf>
    <xf numFmtId="0" fontId="40" fillId="0" borderId="0" xfId="2" applyFont="1" applyAlignment="1">
      <alignment horizontal="left"/>
    </xf>
    <xf numFmtId="0" fontId="42" fillId="8" borderId="4" xfId="12" applyFont="1" applyFill="1" applyBorder="1" applyAlignment="1">
      <alignment horizontal="center" vertical="center"/>
    </xf>
    <xf numFmtId="0" fontId="42" fillId="8" borderId="118" xfId="12" applyFont="1" applyFill="1" applyBorder="1" applyAlignment="1">
      <alignment horizontal="center" vertical="center"/>
    </xf>
    <xf numFmtId="0" fontId="42" fillId="8" borderId="5" xfId="12" applyFont="1" applyFill="1" applyBorder="1" applyAlignment="1">
      <alignment horizontal="center" vertical="center"/>
    </xf>
    <xf numFmtId="0" fontId="39" fillId="8" borderId="4" xfId="0" applyFont="1" applyFill="1" applyBorder="1" applyAlignment="1">
      <alignment horizontal="center" vertical="center"/>
    </xf>
    <xf numFmtId="0" fontId="39" fillId="8" borderId="118" xfId="0" applyFont="1" applyFill="1" applyBorder="1" applyAlignment="1">
      <alignment horizontal="center" vertical="center"/>
    </xf>
    <xf numFmtId="0" fontId="39" fillId="8" borderId="5" xfId="0" applyFont="1" applyFill="1" applyBorder="1" applyAlignment="1">
      <alignment horizontal="center" vertical="center"/>
    </xf>
    <xf numFmtId="0" fontId="42" fillId="8" borderId="90" xfId="12" applyFont="1" applyFill="1" applyBorder="1" applyAlignment="1">
      <alignment horizontal="center" vertical="center"/>
    </xf>
    <xf numFmtId="0" fontId="42" fillId="8" borderId="61" xfId="12" applyFont="1" applyFill="1" applyBorder="1" applyAlignment="1">
      <alignment horizontal="center" vertical="center"/>
    </xf>
    <xf numFmtId="0" fontId="44" fillId="4" borderId="0" xfId="12" applyFont="1" applyFill="1" applyAlignment="1" applyProtection="1">
      <alignment vertical="center" wrapText="1"/>
      <protection hidden="1"/>
    </xf>
    <xf numFmtId="0" fontId="43" fillId="3" borderId="19" xfId="2" applyFont="1" applyFill="1" applyBorder="1" applyAlignment="1" applyProtection="1">
      <alignment horizontal="center" vertical="center" wrapText="1"/>
      <protection hidden="1"/>
    </xf>
    <xf numFmtId="0" fontId="43" fillId="3" borderId="20" xfId="2" applyFont="1" applyFill="1" applyBorder="1" applyAlignment="1" applyProtection="1">
      <alignment horizontal="center" vertical="center" wrapText="1"/>
      <protection hidden="1"/>
    </xf>
    <xf numFmtId="0" fontId="40" fillId="0" borderId="0" xfId="2" applyFont="1"/>
    <xf numFmtId="0" fontId="27" fillId="0" borderId="104" xfId="0" applyFont="1" applyBorder="1" applyAlignment="1">
      <alignment horizontal="center" vertical="center"/>
    </xf>
    <xf numFmtId="0" fontId="27" fillId="0" borderId="105" xfId="0" applyFont="1" applyBorder="1" applyAlignment="1">
      <alignment horizontal="center" vertical="center"/>
    </xf>
    <xf numFmtId="0" fontId="27" fillId="0" borderId="106" xfId="0" applyFont="1" applyBorder="1" applyAlignment="1">
      <alignment horizontal="center" vertical="center"/>
    </xf>
    <xf numFmtId="0" fontId="27" fillId="0" borderId="107" xfId="0" applyFont="1" applyBorder="1" applyAlignment="1">
      <alignment horizontal="center" vertical="center"/>
    </xf>
    <xf numFmtId="0" fontId="27" fillId="0" borderId="108" xfId="0" applyFont="1" applyBorder="1" applyAlignment="1">
      <alignment horizontal="center" vertical="center"/>
    </xf>
    <xf numFmtId="0" fontId="27" fillId="0" borderId="109" xfId="0" applyFont="1" applyBorder="1" applyAlignment="1">
      <alignment horizontal="center" vertical="center"/>
    </xf>
    <xf numFmtId="0" fontId="23" fillId="10" borderId="116" xfId="0" applyFont="1" applyFill="1" applyBorder="1" applyAlignment="1">
      <alignment horizontal="center"/>
    </xf>
    <xf numFmtId="0" fontId="23" fillId="10" borderId="0" xfId="0" applyFont="1" applyFill="1" applyAlignment="1">
      <alignment horizontal="center"/>
    </xf>
    <xf numFmtId="0" fontId="27" fillId="0" borderId="112" xfId="0" applyFont="1" applyBorder="1" applyAlignment="1">
      <alignment horizontal="center" vertical="center" wrapText="1"/>
    </xf>
    <xf numFmtId="0" fontId="27" fillId="0" borderId="99" xfId="0" applyFont="1" applyBorder="1" applyAlignment="1">
      <alignment horizontal="center" vertical="center" wrapText="1"/>
    </xf>
    <xf numFmtId="0" fontId="27" fillId="0" borderId="100" xfId="0" applyFont="1" applyBorder="1" applyAlignment="1">
      <alignment horizontal="center" vertical="center" wrapText="1"/>
    </xf>
    <xf numFmtId="0" fontId="27" fillId="0" borderId="98" xfId="0" applyFont="1" applyBorder="1" applyAlignment="1">
      <alignment horizontal="center" vertical="center" wrapText="1"/>
    </xf>
    <xf numFmtId="0" fontId="27" fillId="0" borderId="111" xfId="0" applyFont="1" applyBorder="1" applyAlignment="1">
      <alignment horizontal="center" vertical="center"/>
    </xf>
    <xf numFmtId="0" fontId="27" fillId="0" borderId="99" xfId="0" applyFont="1" applyBorder="1" applyAlignment="1">
      <alignment horizontal="center" vertical="center"/>
    </xf>
    <xf numFmtId="0" fontId="27" fillId="0" borderId="113" xfId="0" applyFont="1" applyBorder="1" applyAlignment="1">
      <alignment horizontal="center" vertical="center"/>
    </xf>
    <xf numFmtId="0" fontId="27" fillId="0" borderId="111" xfId="0" applyFont="1" applyBorder="1" applyAlignment="1">
      <alignment horizontal="center" vertical="center" wrapText="1"/>
    </xf>
    <xf numFmtId="0" fontId="28" fillId="25" borderId="94" xfId="0" applyFont="1" applyFill="1" applyBorder="1" applyAlignment="1">
      <alignment horizontal="center" vertical="center"/>
    </xf>
    <xf numFmtId="0" fontId="28" fillId="25" borderId="95" xfId="0" applyFont="1" applyFill="1" applyBorder="1" applyAlignment="1">
      <alignment horizontal="center" vertical="center"/>
    </xf>
    <xf numFmtId="0" fontId="28" fillId="25" borderId="94" xfId="0" applyFont="1" applyFill="1" applyBorder="1" applyAlignment="1">
      <alignment horizontal="center" vertical="center" wrapText="1"/>
    </xf>
    <xf numFmtId="0" fontId="28" fillId="25" borderId="95" xfId="0" applyFont="1" applyFill="1" applyBorder="1" applyAlignment="1">
      <alignment horizontal="center" vertical="center" wrapText="1"/>
    </xf>
    <xf numFmtId="0" fontId="28" fillId="25" borderId="96" xfId="0" applyFont="1" applyFill="1" applyBorder="1" applyAlignment="1">
      <alignment horizontal="center" vertical="center"/>
    </xf>
    <xf numFmtId="0" fontId="28" fillId="25" borderId="97" xfId="0" applyFont="1" applyFill="1" applyBorder="1" applyAlignment="1">
      <alignment horizontal="center" vertical="center"/>
    </xf>
    <xf numFmtId="0" fontId="27" fillId="0" borderId="98" xfId="0" applyFont="1" applyBorder="1" applyAlignment="1">
      <alignment horizontal="center" vertical="center"/>
    </xf>
    <xf numFmtId="0" fontId="27" fillId="0" borderId="114" xfId="0" applyFont="1" applyBorder="1" applyAlignment="1">
      <alignment horizontal="center" vertical="center"/>
    </xf>
    <xf numFmtId="0" fontId="27" fillId="0" borderId="103" xfId="0" applyFont="1" applyBorder="1" applyAlignment="1">
      <alignment horizontal="center" vertical="center"/>
    </xf>
    <xf numFmtId="0" fontId="27" fillId="0" borderId="110" xfId="0" applyFont="1" applyBorder="1" applyAlignment="1">
      <alignment horizontal="center" vertical="center"/>
    </xf>
    <xf numFmtId="0" fontId="27" fillId="0" borderId="115" xfId="0" applyFont="1" applyBorder="1" applyAlignment="1">
      <alignment horizontal="center" vertical="center"/>
    </xf>
    <xf numFmtId="0" fontId="34" fillId="0" borderId="0" xfId="0" applyFont="1" applyAlignment="1">
      <alignment horizontal="left" vertical="top" wrapText="1"/>
    </xf>
    <xf numFmtId="0" fontId="35" fillId="29" borderId="81" xfId="0" applyFont="1" applyFill="1" applyBorder="1" applyAlignment="1">
      <alignment horizontal="center" vertical="center"/>
    </xf>
    <xf numFmtId="0" fontId="36" fillId="6" borderId="73" xfId="0" applyFont="1" applyFill="1" applyBorder="1" applyAlignment="1">
      <alignment horizontal="center" vertical="center"/>
    </xf>
    <xf numFmtId="0" fontId="36" fillId="6" borderId="74" xfId="0" applyFont="1" applyFill="1" applyBorder="1" applyAlignment="1">
      <alignment horizontal="center" vertical="center"/>
    </xf>
    <xf numFmtId="0" fontId="36" fillId="6" borderId="75" xfId="0" applyFont="1" applyFill="1" applyBorder="1" applyAlignment="1">
      <alignment horizontal="center" vertical="center"/>
    </xf>
    <xf numFmtId="0" fontId="36" fillId="30" borderId="70" xfId="0" applyFont="1" applyFill="1" applyBorder="1" applyAlignment="1">
      <alignment horizontal="left" vertical="center" wrapText="1" indent="1"/>
    </xf>
    <xf numFmtId="0" fontId="36" fillId="30" borderId="71" xfId="0" applyFont="1" applyFill="1" applyBorder="1" applyAlignment="1">
      <alignment horizontal="left" vertical="center" wrapText="1" indent="1"/>
    </xf>
    <xf numFmtId="0" fontId="36" fillId="30" borderId="72" xfId="0" applyFont="1" applyFill="1" applyBorder="1" applyAlignment="1">
      <alignment horizontal="left" vertical="center" wrapText="1" indent="1"/>
    </xf>
    <xf numFmtId="0" fontId="38" fillId="30" borderId="0" xfId="0" applyFont="1" applyFill="1" applyAlignment="1">
      <alignment horizontal="center"/>
    </xf>
    <xf numFmtId="0" fontId="34" fillId="0" borderId="0" xfId="0" applyFont="1" applyAlignment="1">
      <alignment horizontal="left" wrapText="1"/>
    </xf>
    <xf numFmtId="0" fontId="16" fillId="10" borderId="0" xfId="0" applyFont="1" applyFill="1" applyAlignment="1">
      <alignment horizontal="center" vertical="center"/>
    </xf>
    <xf numFmtId="0" fontId="0" fillId="4" borderId="49" xfId="0" applyFill="1" applyBorder="1" applyAlignment="1">
      <alignment horizontal="left" vertical="center" wrapText="1" indent="1"/>
    </xf>
    <xf numFmtId="0" fontId="0" fillId="4" borderId="44" xfId="0" applyFill="1" applyBorder="1" applyAlignment="1">
      <alignment horizontal="left" vertical="center" wrapText="1" indent="1"/>
    </xf>
    <xf numFmtId="0" fontId="28" fillId="5" borderId="0" xfId="0" applyFont="1" applyFill="1" applyAlignment="1">
      <alignment horizontal="center" vertical="center"/>
    </xf>
    <xf numFmtId="0" fontId="28" fillId="5" borderId="70" xfId="0" applyFont="1" applyFill="1" applyBorder="1" applyAlignment="1">
      <alignment horizontal="center" vertical="center"/>
    </xf>
    <xf numFmtId="0" fontId="28" fillId="5" borderId="71" xfId="0" applyFont="1" applyFill="1" applyBorder="1" applyAlignment="1">
      <alignment horizontal="center" vertical="center"/>
    </xf>
    <xf numFmtId="0" fontId="28" fillId="5" borderId="72" xfId="0" applyFont="1" applyFill="1" applyBorder="1" applyAlignment="1">
      <alignment horizontal="center" vertical="center"/>
    </xf>
    <xf numFmtId="0" fontId="28" fillId="5" borderId="73" xfId="0" applyFont="1" applyFill="1" applyBorder="1" applyAlignment="1" applyProtection="1">
      <alignment horizontal="center" vertical="center" wrapText="1"/>
      <protection hidden="1"/>
    </xf>
    <xf numFmtId="0" fontId="28" fillId="5" borderId="74" xfId="0" applyFont="1" applyFill="1" applyBorder="1" applyAlignment="1" applyProtection="1">
      <alignment horizontal="center" vertical="center" wrapText="1"/>
      <protection hidden="1"/>
    </xf>
    <xf numFmtId="0" fontId="28" fillId="5" borderId="75" xfId="0" applyFont="1" applyFill="1" applyBorder="1" applyAlignment="1" applyProtection="1">
      <alignment horizontal="center" vertical="center" wrapText="1"/>
      <protection hidden="1"/>
    </xf>
    <xf numFmtId="9" fontId="28" fillId="5" borderId="70" xfId="0" applyNumberFormat="1" applyFont="1" applyFill="1" applyBorder="1" applyAlignment="1">
      <alignment horizontal="center" vertical="center"/>
    </xf>
    <xf numFmtId="9" fontId="28" fillId="5" borderId="71" xfId="0" applyNumberFormat="1" applyFont="1" applyFill="1" applyBorder="1" applyAlignment="1">
      <alignment horizontal="center" vertical="center"/>
    </xf>
    <xf numFmtId="9" fontId="28" fillId="5" borderId="72" xfId="0" applyNumberFormat="1" applyFont="1" applyFill="1" applyBorder="1" applyAlignment="1">
      <alignment horizontal="center" vertical="center"/>
    </xf>
    <xf numFmtId="0" fontId="10" fillId="25" borderId="1" xfId="0" applyFont="1" applyFill="1" applyBorder="1" applyAlignment="1">
      <alignment horizontal="center" vertical="center"/>
    </xf>
    <xf numFmtId="0" fontId="10" fillId="2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left"/>
    </xf>
    <xf numFmtId="167" fontId="8" fillId="0" borderId="81" xfId="0" applyNumberFormat="1" applyFont="1" applyBorder="1" applyAlignment="1">
      <alignment horizontal="center" vertical="center"/>
    </xf>
    <xf numFmtId="167" fontId="8" fillId="0" borderId="76" xfId="0" applyNumberFormat="1" applyFont="1" applyBorder="1" applyAlignment="1">
      <alignment horizontal="center" vertical="center"/>
    </xf>
    <xf numFmtId="0" fontId="28" fillId="5" borderId="70" xfId="0" applyFont="1" applyFill="1" applyBorder="1" applyAlignment="1">
      <alignment horizontal="left" vertical="center"/>
    </xf>
    <xf numFmtId="0" fontId="28" fillId="5" borderId="71" xfId="0" applyFont="1" applyFill="1" applyBorder="1" applyAlignment="1">
      <alignment horizontal="left" vertical="center"/>
    </xf>
    <xf numFmtId="0" fontId="28" fillId="5" borderId="72" xfId="0" applyFont="1" applyFill="1" applyBorder="1" applyAlignment="1">
      <alignment horizontal="left" vertical="center"/>
    </xf>
    <xf numFmtId="0" fontId="11" fillId="0" borderId="70" xfId="0" applyFont="1" applyBorder="1" applyAlignment="1">
      <alignment vertical="center" wrapText="1"/>
    </xf>
    <xf numFmtId="0" fontId="11" fillId="0" borderId="72" xfId="0" applyFont="1" applyBorder="1" applyAlignment="1">
      <alignment vertical="center" wrapText="1"/>
    </xf>
    <xf numFmtId="0" fontId="11" fillId="6" borderId="70" xfId="0" applyFont="1" applyFill="1" applyBorder="1" applyAlignment="1">
      <alignment vertical="center"/>
    </xf>
    <xf numFmtId="0" fontId="11" fillId="6" borderId="72" xfId="0" applyFont="1" applyFill="1" applyBorder="1" applyAlignment="1">
      <alignment vertical="center"/>
    </xf>
    <xf numFmtId="169" fontId="11" fillId="0" borderId="70" xfId="0" applyNumberFormat="1" applyFont="1" applyBorder="1" applyAlignment="1">
      <alignment vertical="center" wrapText="1"/>
    </xf>
    <xf numFmtId="169" fontId="11" fillId="0" borderId="72" xfId="0" applyNumberFormat="1" applyFont="1" applyBorder="1" applyAlignment="1">
      <alignment vertical="center" wrapText="1"/>
    </xf>
    <xf numFmtId="168" fontId="8" fillId="15" borderId="73" xfId="0" applyNumberFormat="1" applyFont="1" applyFill="1" applyBorder="1" applyAlignment="1">
      <alignment vertical="center" wrapText="1"/>
    </xf>
    <xf numFmtId="168" fontId="8" fillId="15" borderId="75" xfId="0" applyNumberFormat="1" applyFont="1" applyFill="1" applyBorder="1" applyAlignment="1">
      <alignment vertical="center" wrapText="1"/>
    </xf>
    <xf numFmtId="167" fontId="8" fillId="16" borderId="73" xfId="0" applyNumberFormat="1" applyFont="1" applyFill="1" applyBorder="1" applyAlignment="1">
      <alignment horizontal="center" vertical="center" wrapText="1"/>
    </xf>
    <xf numFmtId="167" fontId="8" fillId="16" borderId="75" xfId="0" applyNumberFormat="1" applyFont="1" applyFill="1" applyBorder="1" applyAlignment="1">
      <alignment horizontal="center" vertical="center" wrapText="1"/>
    </xf>
    <xf numFmtId="167" fontId="8" fillId="16" borderId="73" xfId="0" applyNumberFormat="1" applyFont="1" applyFill="1" applyBorder="1" applyAlignment="1">
      <alignment vertical="center" wrapText="1"/>
    </xf>
    <xf numFmtId="167" fontId="8" fillId="16" borderId="75" xfId="0" applyNumberFormat="1" applyFont="1" applyFill="1" applyBorder="1" applyAlignment="1">
      <alignment vertical="center" wrapText="1"/>
    </xf>
    <xf numFmtId="0" fontId="27" fillId="0" borderId="77" xfId="0" applyFont="1" applyBorder="1" applyAlignment="1">
      <alignment vertical="center" wrapText="1"/>
    </xf>
    <xf numFmtId="0" fontId="27" fillId="0" borderId="78" xfId="0" applyFont="1" applyBorder="1" applyAlignment="1">
      <alignment vertical="center" wrapText="1"/>
    </xf>
    <xf numFmtId="0" fontId="27" fillId="0" borderId="79" xfId="0" applyFont="1" applyBorder="1" applyAlignment="1">
      <alignment vertical="center" wrapText="1"/>
    </xf>
    <xf numFmtId="0" fontId="27" fillId="0" borderId="76" xfId="0" applyFont="1" applyBorder="1" applyAlignment="1">
      <alignment vertical="center" wrapText="1"/>
    </xf>
    <xf numFmtId="0" fontId="11" fillId="6" borderId="70" xfId="0" applyFont="1" applyFill="1" applyBorder="1" applyAlignment="1">
      <alignment horizontal="center" vertical="center"/>
    </xf>
    <xf numFmtId="0" fontId="11" fillId="6" borderId="71" xfId="0" applyFont="1" applyFill="1" applyBorder="1" applyAlignment="1">
      <alignment horizontal="center" vertical="center"/>
    </xf>
    <xf numFmtId="0" fontId="11" fillId="6" borderId="72" xfId="0" applyFont="1" applyFill="1" applyBorder="1" applyAlignment="1">
      <alignment horizontal="center" vertical="center"/>
    </xf>
    <xf numFmtId="0" fontId="27" fillId="0" borderId="70" xfId="0" applyFont="1" applyBorder="1" applyAlignment="1">
      <alignment vertical="center"/>
    </xf>
    <xf numFmtId="0" fontId="27" fillId="0" borderId="72" xfId="0" applyFont="1" applyBorder="1" applyAlignment="1">
      <alignment vertical="center"/>
    </xf>
    <xf numFmtId="9" fontId="11" fillId="6" borderId="70" xfId="0" applyNumberFormat="1" applyFont="1" applyFill="1" applyBorder="1" applyAlignment="1">
      <alignment horizontal="center" vertical="center"/>
    </xf>
    <xf numFmtId="9" fontId="11" fillId="6" borderId="71" xfId="0" applyNumberFormat="1" applyFont="1" applyFill="1" applyBorder="1" applyAlignment="1">
      <alignment horizontal="center" vertical="center"/>
    </xf>
    <xf numFmtId="9" fontId="11" fillId="6" borderId="72" xfId="0" applyNumberFormat="1" applyFont="1" applyFill="1" applyBorder="1" applyAlignment="1">
      <alignment horizontal="center" vertical="center"/>
    </xf>
    <xf numFmtId="0" fontId="11" fillId="6" borderId="70" xfId="0" applyFont="1" applyFill="1" applyBorder="1" applyAlignment="1">
      <alignment horizontal="left" vertical="center"/>
    </xf>
    <xf numFmtId="0" fontId="11" fillId="6" borderId="72" xfId="0" applyFont="1" applyFill="1" applyBorder="1" applyAlignment="1">
      <alignment horizontal="left" vertical="center"/>
    </xf>
    <xf numFmtId="169" fontId="11" fillId="6" borderId="70" xfId="0" applyNumberFormat="1" applyFont="1" applyFill="1" applyBorder="1" applyAlignment="1">
      <alignment vertical="center" wrapText="1"/>
    </xf>
    <xf numFmtId="169" fontId="11" fillId="6" borderId="72" xfId="0" applyNumberFormat="1" applyFont="1" applyFill="1" applyBorder="1" applyAlignment="1">
      <alignment vertical="center" wrapText="1"/>
    </xf>
    <xf numFmtId="9" fontId="7" fillId="6" borderId="70" xfId="0" applyNumberFormat="1" applyFont="1" applyFill="1" applyBorder="1" applyAlignment="1">
      <alignment horizontal="center" vertical="center"/>
    </xf>
    <xf numFmtId="9" fontId="7" fillId="6" borderId="71" xfId="0" applyNumberFormat="1" applyFont="1" applyFill="1" applyBorder="1" applyAlignment="1">
      <alignment horizontal="center" vertical="center"/>
    </xf>
    <xf numFmtId="9" fontId="7" fillId="6" borderId="72" xfId="0" applyNumberFormat="1" applyFont="1" applyFill="1" applyBorder="1" applyAlignment="1">
      <alignment horizontal="center" vertical="center"/>
    </xf>
    <xf numFmtId="169" fontId="11" fillId="6" borderId="70" xfId="0" applyNumberFormat="1" applyFont="1" applyFill="1" applyBorder="1" applyAlignment="1">
      <alignment horizontal="center" vertical="center" wrapText="1"/>
    </xf>
    <xf numFmtId="169" fontId="11" fillId="6" borderId="72" xfId="0" applyNumberFormat="1" applyFont="1" applyFill="1" applyBorder="1" applyAlignment="1">
      <alignment horizontal="center" vertical="center" wrapText="1"/>
    </xf>
    <xf numFmtId="0" fontId="27" fillId="18" borderId="70" xfId="0" applyFont="1" applyFill="1" applyBorder="1" applyAlignment="1">
      <alignment vertical="center"/>
    </xf>
    <xf numFmtId="0" fontId="27" fillId="18" borderId="72" xfId="0" applyFont="1" applyFill="1" applyBorder="1" applyAlignment="1">
      <alignment vertical="center"/>
    </xf>
    <xf numFmtId="0" fontId="11" fillId="6" borderId="71" xfId="0" applyFont="1" applyFill="1" applyBorder="1" applyAlignment="1">
      <alignment vertical="center"/>
    </xf>
    <xf numFmtId="0" fontId="27" fillId="6" borderId="70" xfId="0" applyFont="1" applyFill="1" applyBorder="1" applyAlignment="1">
      <alignment vertical="center"/>
    </xf>
    <xf numFmtId="0" fontId="27" fillId="6" borderId="72" xfId="0" applyFont="1" applyFill="1" applyBorder="1" applyAlignment="1">
      <alignment vertical="center"/>
    </xf>
    <xf numFmtId="0" fontId="11" fillId="6" borderId="80" xfId="0" applyFont="1" applyFill="1" applyBorder="1" applyAlignment="1">
      <alignment vertical="center"/>
    </xf>
    <xf numFmtId="9" fontId="28" fillId="5" borderId="0" xfId="0" applyNumberFormat="1" applyFont="1" applyFill="1" applyAlignment="1">
      <alignment horizontal="center" vertical="center"/>
    </xf>
    <xf numFmtId="167" fontId="8" fillId="15" borderId="73" xfId="0" applyNumberFormat="1" applyFont="1" applyFill="1" applyBorder="1" applyAlignment="1">
      <alignment horizontal="center" vertical="center" wrapText="1"/>
    </xf>
    <xf numFmtId="167" fontId="8" fillId="15" borderId="75" xfId="0" applyNumberFormat="1" applyFont="1" applyFill="1" applyBorder="1" applyAlignment="1">
      <alignment horizontal="center" vertical="center" wrapText="1"/>
    </xf>
    <xf numFmtId="0" fontId="27" fillId="0" borderId="77" xfId="0" applyFont="1" applyBorder="1" applyAlignment="1">
      <alignment horizontal="center" vertical="center"/>
    </xf>
    <xf numFmtId="0" fontId="27" fillId="0" borderId="78" xfId="0" applyFont="1" applyBorder="1" applyAlignment="1">
      <alignment horizontal="center" vertical="center"/>
    </xf>
    <xf numFmtId="0" fontId="27" fillId="0" borderId="79" xfId="0" applyFont="1" applyBorder="1" applyAlignment="1">
      <alignment horizontal="center" vertical="center"/>
    </xf>
    <xf numFmtId="0" fontId="27" fillId="0" borderId="76" xfId="0" applyFont="1" applyBorder="1" applyAlignment="1">
      <alignment horizontal="center" vertical="center"/>
    </xf>
    <xf numFmtId="169" fontId="11" fillId="0" borderId="70" xfId="0" applyNumberFormat="1" applyFont="1" applyBorder="1" applyAlignment="1">
      <alignment vertical="center"/>
    </xf>
    <xf numFmtId="169" fontId="11" fillId="0" borderId="72" xfId="0" applyNumberFormat="1" applyFont="1" applyBorder="1" applyAlignment="1">
      <alignment vertical="center"/>
    </xf>
    <xf numFmtId="0" fontId="11" fillId="6" borderId="86" xfId="0" applyFont="1" applyFill="1" applyBorder="1" applyAlignment="1">
      <alignment vertical="center"/>
    </xf>
    <xf numFmtId="0" fontId="28" fillId="5" borderId="87" xfId="0" applyFont="1" applyFill="1" applyBorder="1" applyAlignment="1">
      <alignment horizontal="left" vertical="center"/>
    </xf>
    <xf numFmtId="0" fontId="28" fillId="5" borderId="88" xfId="0" applyFont="1" applyFill="1" applyBorder="1" applyAlignment="1">
      <alignment horizontal="left" vertical="center"/>
    </xf>
    <xf numFmtId="0" fontId="28" fillId="5" borderId="89" xfId="0" applyFont="1" applyFill="1" applyBorder="1" applyAlignment="1">
      <alignment horizontal="left" vertical="center"/>
    </xf>
    <xf numFmtId="169" fontId="11" fillId="6" borderId="70" xfId="0" applyNumberFormat="1" applyFont="1" applyFill="1" applyBorder="1" applyAlignment="1">
      <alignment horizontal="center" vertical="center"/>
    </xf>
    <xf numFmtId="169" fontId="11" fillId="6" borderId="72" xfId="0" applyNumberFormat="1" applyFont="1" applyFill="1" applyBorder="1" applyAlignment="1">
      <alignment horizontal="center" vertical="center"/>
    </xf>
    <xf numFmtId="0" fontId="27" fillId="6" borderId="70" xfId="0" applyFont="1" applyFill="1" applyBorder="1" applyAlignment="1">
      <alignment horizontal="center" vertical="center"/>
    </xf>
    <xf numFmtId="0" fontId="27" fillId="6" borderId="72" xfId="0" applyFont="1" applyFill="1" applyBorder="1" applyAlignment="1">
      <alignment horizontal="center" vertical="center"/>
    </xf>
    <xf numFmtId="0" fontId="11" fillId="0" borderId="70" xfId="0" applyFont="1" applyBorder="1" applyAlignment="1">
      <alignment vertical="center"/>
    </xf>
    <xf numFmtId="0" fontId="11" fillId="0" borderId="72" xfId="0" applyFont="1" applyBorder="1" applyAlignment="1">
      <alignment vertical="center"/>
    </xf>
    <xf numFmtId="0" fontId="11" fillId="6" borderId="71" xfId="0" applyFont="1" applyFill="1" applyBorder="1" applyAlignment="1">
      <alignment horizontal="left" vertical="center"/>
    </xf>
    <xf numFmtId="0" fontId="11" fillId="6" borderId="0" xfId="0" applyFont="1" applyFill="1" applyAlignment="1">
      <alignment vertical="center"/>
    </xf>
    <xf numFmtId="0" fontId="28" fillId="5" borderId="81" xfId="0" applyFont="1" applyFill="1" applyBorder="1" applyAlignment="1">
      <alignment horizontal="center" vertical="center"/>
    </xf>
    <xf numFmtId="0" fontId="27" fillId="17" borderId="70" xfId="0" applyFont="1" applyFill="1" applyBorder="1" applyAlignment="1">
      <alignment horizontal="center" vertical="center"/>
    </xf>
    <xf numFmtId="0" fontId="27" fillId="17" borderId="72" xfId="0" applyFont="1" applyFill="1" applyBorder="1" applyAlignment="1">
      <alignment horizontal="center" vertical="center"/>
    </xf>
    <xf numFmtId="0" fontId="11" fillId="0" borderId="70" xfId="0" applyFont="1" applyBorder="1" applyAlignment="1">
      <alignment horizontal="center" vertical="center"/>
    </xf>
    <xf numFmtId="0" fontId="11" fillId="0" borderId="72" xfId="0" applyFont="1" applyBorder="1" applyAlignment="1">
      <alignment horizontal="center" vertical="center"/>
    </xf>
    <xf numFmtId="0" fontId="31" fillId="0" borderId="84" xfId="0" applyFont="1" applyBorder="1" applyAlignment="1">
      <alignment horizontal="left" vertical="center" wrapText="1" indent="10"/>
    </xf>
    <xf numFmtId="0" fontId="31" fillId="0" borderId="0" xfId="0" applyFont="1" applyAlignment="1">
      <alignment horizontal="left" vertical="center" wrapText="1" indent="10"/>
    </xf>
    <xf numFmtId="0" fontId="11" fillId="0" borderId="70" xfId="0" applyFont="1" applyBorder="1" applyAlignment="1">
      <alignment horizontal="center" vertical="center" wrapText="1"/>
    </xf>
    <xf numFmtId="0" fontId="11" fillId="0" borderId="72" xfId="0" applyFont="1" applyBorder="1" applyAlignment="1">
      <alignment horizontal="center" vertical="center" wrapText="1"/>
    </xf>
    <xf numFmtId="0" fontId="31" fillId="0" borderId="84" xfId="0" applyFont="1" applyBorder="1" applyAlignment="1">
      <alignment horizontal="center" vertical="center" wrapText="1"/>
    </xf>
    <xf numFmtId="0" fontId="31" fillId="0" borderId="0" xfId="0" applyFont="1" applyAlignment="1">
      <alignment horizontal="center" vertical="center" wrapText="1"/>
    </xf>
    <xf numFmtId="0" fontId="31" fillId="6" borderId="84" xfId="0" applyFont="1" applyFill="1" applyBorder="1" applyAlignment="1">
      <alignment horizontal="left" vertical="center" wrapText="1" indent="10"/>
    </xf>
    <xf numFmtId="0" fontId="31" fillId="6" borderId="0" xfId="0" applyFont="1" applyFill="1" applyAlignment="1">
      <alignment horizontal="left" vertical="center" wrapText="1" indent="10"/>
    </xf>
    <xf numFmtId="0" fontId="11" fillId="6" borderId="77" xfId="0" applyFont="1" applyFill="1" applyBorder="1" applyAlignment="1">
      <alignment horizontal="center" vertical="center"/>
    </xf>
    <xf numFmtId="0" fontId="11" fillId="6" borderId="80" xfId="0" applyFont="1" applyFill="1" applyBorder="1" applyAlignment="1">
      <alignment horizontal="center" vertical="center"/>
    </xf>
    <xf numFmtId="0" fontId="11" fillId="6" borderId="78" xfId="0" applyFont="1" applyFill="1" applyBorder="1" applyAlignment="1">
      <alignment horizontal="center" vertical="center"/>
    </xf>
    <xf numFmtId="0" fontId="11" fillId="6" borderId="84" xfId="0" applyFont="1" applyFill="1" applyBorder="1" applyAlignment="1">
      <alignment horizontal="center" vertical="center"/>
    </xf>
    <xf numFmtId="0" fontId="11" fillId="6" borderId="0" xfId="0" applyFont="1" applyFill="1" applyAlignment="1">
      <alignment horizontal="center" vertical="center"/>
    </xf>
    <xf numFmtId="0" fontId="11" fillId="6" borderId="85" xfId="0" applyFont="1" applyFill="1" applyBorder="1" applyAlignment="1">
      <alignment horizontal="center" vertical="center"/>
    </xf>
    <xf numFmtId="0" fontId="11" fillId="6" borderId="79" xfId="0" applyFont="1" applyFill="1" applyBorder="1" applyAlignment="1">
      <alignment horizontal="center" vertical="center"/>
    </xf>
    <xf numFmtId="0" fontId="11" fillId="6" borderId="81" xfId="0" applyFont="1" applyFill="1" applyBorder="1" applyAlignment="1">
      <alignment horizontal="center" vertical="center"/>
    </xf>
    <xf numFmtId="0" fontId="11" fillId="6" borderId="76" xfId="0" applyFont="1" applyFill="1" applyBorder="1" applyAlignment="1">
      <alignment horizontal="center" vertical="center"/>
    </xf>
    <xf numFmtId="0" fontId="5" fillId="10" borderId="90" xfId="0" applyFont="1" applyFill="1" applyBorder="1" applyAlignment="1">
      <alignment horizontal="center"/>
    </xf>
    <xf numFmtId="0" fontId="5" fillId="10" borderId="91" xfId="0" applyFont="1" applyFill="1" applyBorder="1" applyAlignment="1">
      <alignment horizontal="center"/>
    </xf>
    <xf numFmtId="0" fontId="5" fillId="10" borderId="92" xfId="0" applyFont="1" applyFill="1" applyBorder="1" applyAlignment="1">
      <alignment horizontal="center"/>
    </xf>
    <xf numFmtId="0" fontId="0" fillId="0" borderId="67" xfId="0" applyBorder="1" applyAlignment="1">
      <alignment horizontal="left" wrapText="1"/>
    </xf>
    <xf numFmtId="0" fontId="0" fillId="0" borderId="0" xfId="0" applyAlignment="1">
      <alignment horizontal="left" wrapText="1"/>
    </xf>
  </cellXfs>
  <cellStyles count="13">
    <cellStyle name="Accent5 2" xfId="7" xr:uid="{155BB800-C46D-AF43-8405-73337E70DE8D}"/>
    <cellStyle name="Comma [0] 2" xfId="11" xr:uid="{E3C8A19C-0BCB-E947-840A-A77F5832B74B}"/>
    <cellStyle name="Comma 2" xfId="9" xr:uid="{33988061-1C92-E942-80ED-63F38ABCC13F}"/>
    <cellStyle name="Currency [0] 2" xfId="5" xr:uid="{9B5BCAC0-6F28-BE4A-B637-005E52880410}"/>
    <cellStyle name="Currency [0] 2 2" xfId="8" xr:uid="{A78B4D1A-2912-104A-BE6E-760B900F29E5}"/>
    <cellStyle name="Moneda [0]" xfId="1" builtinId="7"/>
    <cellStyle name="Normal" xfId="0" builtinId="0"/>
    <cellStyle name="Normal 2" xfId="3" xr:uid="{A935C4C6-D68D-394D-8EC4-79E453ACD612}"/>
    <cellStyle name="Normal 2 2" xfId="6" xr:uid="{BC2B10FF-1624-D940-8B2F-F4F2CAAFF91D}"/>
    <cellStyle name="Normal 2 2 2" xfId="12" xr:uid="{539DE67B-6D2B-E74F-93D3-C5674F8FE383}"/>
    <cellStyle name="Normal 3" xfId="2" xr:uid="{E65BED43-836F-504D-B701-B5DC5C3E35A3}"/>
    <cellStyle name="Normal 4" xfId="4" xr:uid="{822F7F4B-FE16-F74F-972A-911E71B651BE}"/>
    <cellStyle name="Percent 2" xfId="10" xr:uid="{AF68DB71-7C3E-CF4A-8443-6580FDF5E5F7}"/>
  </cellStyles>
  <dxfs count="39">
    <dxf>
      <font>
        <strike val="0"/>
        <color theme="0" tint="-0.14996795556505021"/>
      </font>
    </dxf>
    <dxf>
      <fill>
        <patternFill>
          <bgColor rgb="FFFFFF00"/>
        </patternFill>
      </fill>
    </dxf>
    <dxf>
      <fill>
        <patternFill>
          <bgColor rgb="FFFF0000"/>
        </patternFill>
      </fill>
    </dxf>
    <dxf>
      <fill>
        <patternFill>
          <bgColor rgb="FF92D050"/>
        </patternFill>
      </fill>
    </dxf>
    <dxf>
      <font>
        <strike val="0"/>
        <color theme="0" tint="-0.14996795556505021"/>
      </font>
    </dxf>
    <dxf>
      <font>
        <strike val="0"/>
        <color theme="0" tint="-0.14996795556505021"/>
      </font>
    </dxf>
    <dxf>
      <fill>
        <patternFill>
          <bgColor rgb="FFFFFF00"/>
        </patternFill>
      </fill>
    </dxf>
    <dxf>
      <fill>
        <patternFill>
          <bgColor rgb="FFFF0000"/>
        </patternFill>
      </fill>
    </dxf>
    <dxf>
      <fill>
        <patternFill>
          <bgColor rgb="FF92D050"/>
        </patternFill>
      </fill>
    </dxf>
    <dxf>
      <font>
        <strike val="0"/>
        <color theme="0" tint="-0.14996795556505021"/>
      </font>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ont>
        <strike val="0"/>
        <color theme="0" tint="-0.14996795556505021"/>
      </font>
    </dxf>
    <dxf>
      <font>
        <strike val="0"/>
        <color theme="0" tint="-0.14996795556505021"/>
      </font>
    </dxf>
    <dxf>
      <font>
        <strike val="0"/>
        <color theme="0" tint="-0.14996795556505021"/>
      </font>
    </dxf>
    <dxf>
      <font>
        <strike val="0"/>
        <color theme="0" tint="-0.14996795556505021"/>
      </font>
    </dxf>
    <dxf>
      <fill>
        <patternFill>
          <bgColor rgb="FFFFFF00"/>
        </patternFill>
      </fill>
    </dxf>
    <dxf>
      <fill>
        <patternFill>
          <bgColor rgb="FFFF0000"/>
        </patternFill>
      </fill>
    </dxf>
    <dxf>
      <fill>
        <patternFill>
          <bgColor rgb="FF92D050"/>
        </patternFill>
      </fill>
    </dxf>
    <dxf>
      <font>
        <strike val="0"/>
        <color theme="0" tint="-0.14996795556505021"/>
      </font>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4</xdr:col>
      <xdr:colOff>180473</xdr:colOff>
      <xdr:row>13</xdr:row>
      <xdr:rowOff>20053</xdr:rowOff>
    </xdr:from>
    <xdr:to>
      <xdr:col>7</xdr:col>
      <xdr:colOff>1617579</xdr:colOff>
      <xdr:row>19</xdr:row>
      <xdr:rowOff>106948</xdr:rowOff>
    </xdr:to>
    <xdr:pic>
      <xdr:nvPicPr>
        <xdr:cNvPr id="2" name="Picture 1">
          <a:extLst>
            <a:ext uri="{FF2B5EF4-FFF2-40B4-BE49-F238E27FC236}">
              <a16:creationId xmlns:a16="http://schemas.microsoft.com/office/drawing/2014/main" id="{272B462E-D42F-2EA8-DF50-4174A4DEB769}"/>
            </a:ext>
          </a:extLst>
        </xdr:cNvPr>
        <xdr:cNvPicPr>
          <a:picLocks noChangeAspect="1"/>
        </xdr:cNvPicPr>
      </xdr:nvPicPr>
      <xdr:blipFill rotWithShape="1">
        <a:blip xmlns:r="http://schemas.openxmlformats.org/officeDocument/2006/relationships" r:embed="rId1"/>
        <a:srcRect l="13932" t="45713" r="5487" b="24780"/>
        <a:stretch/>
      </xdr:blipFill>
      <xdr:spPr>
        <a:xfrm>
          <a:off x="7853947" y="3816685"/>
          <a:ext cx="6263106" cy="12900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1070430</xdr:colOff>
      <xdr:row>0</xdr:row>
      <xdr:rowOff>18145</xdr:rowOff>
    </xdr:from>
    <xdr:to>
      <xdr:col>9</xdr:col>
      <xdr:colOff>1404985</xdr:colOff>
      <xdr:row>0</xdr:row>
      <xdr:rowOff>299359</xdr:rowOff>
    </xdr:to>
    <xdr:pic>
      <xdr:nvPicPr>
        <xdr:cNvPr id="2" name="Picture 1" descr="Assuran">
          <a:extLst>
            <a:ext uri="{FF2B5EF4-FFF2-40B4-BE49-F238E27FC236}">
              <a16:creationId xmlns:a16="http://schemas.microsoft.com/office/drawing/2014/main" id="{81E120E2-8E07-8D40-B59D-4F37601EA6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35130" y="18145"/>
          <a:ext cx="334555" cy="281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698500</xdr:colOff>
      <xdr:row>0</xdr:row>
      <xdr:rowOff>0</xdr:rowOff>
    </xdr:from>
    <xdr:to>
      <xdr:col>10</xdr:col>
      <xdr:colOff>228600</xdr:colOff>
      <xdr:row>1</xdr:row>
      <xdr:rowOff>60325</xdr:rowOff>
    </xdr:to>
    <xdr:pic>
      <xdr:nvPicPr>
        <xdr:cNvPr id="2" name="Imagen 1" descr="Assuran">
          <a:extLst>
            <a:ext uri="{FF2B5EF4-FFF2-40B4-BE49-F238E27FC236}">
              <a16:creationId xmlns:a16="http://schemas.microsoft.com/office/drawing/2014/main" id="{2F5F611D-6627-CDA9-9622-76A88B3CF0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00534" y="0"/>
          <a:ext cx="355600" cy="30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niel/Downloads/Formato%20No%2014%20Matriz%20de%20Riesgos%20y%20Controles%20GAF-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niel/Downloads/Formato%20No%20%2012%20Evaluacio&#769;n%20del%20Control%20Interno%20Financier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neDrive\Dropbox\AuditX\AuditX%202.1\Herramienta\AuditX%202.0\AuditX%202.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ropbox\Dropbox\Tatiana%20Forero\Gantt\sample_software-project-schedule_v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nvenida"/>
      <sheetName val="AuditX"/>
      <sheetName val="Metodología"/>
      <sheetName val="Términos de Uso"/>
      <sheetName val="Contacto"/>
      <sheetName val="FA-01 Sesión de Cierre"/>
      <sheetName val="FA-02 Revisión Control Calidad"/>
      <sheetName val="FIN-03 Hechos Posteriores"/>
      <sheetName val="FIN-04 Empresa Funcionamiento"/>
      <sheetName val="FIN-05 Cedula Dif No Corregida"/>
      <sheetName val="FIN-06 Cedula Dif Corregidas"/>
      <sheetName val="FIN-07 Omisiones en Present."/>
      <sheetName val="FIN-08 Documento de Conclusión"/>
      <sheetName val="FA-10 Listado Verif. Auditoria"/>
      <sheetName val="Balance para Sumarias"/>
      <sheetName val="Indice"/>
      <sheetName val="DE-01 Depreciación PPE"/>
      <sheetName val="DE-02 Entradas y Bajas de PPE"/>
      <sheetName val="DF-02 Licencias"/>
      <sheetName val="DJ-02 Confirmaciones Oblig. "/>
      <sheetName val="DL-01 Confirmación Proveedores"/>
      <sheetName val="DL-02 Pasivos No Registrados"/>
      <sheetName val="DL-03 Contingencias"/>
      <sheetName val="DL-04 Confirmación CxP"/>
      <sheetName val="DL-05 Corte Operac. Pasivos"/>
      <sheetName val="DM-01 Impuesto de Renta"/>
      <sheetName val="DN-01 Cálculo Global Prestación"/>
      <sheetName val="DN-02 Análisis Gastos Personal"/>
      <sheetName val="DN-03 Pasivos Laborales"/>
      <sheetName val="DN-04 Corte Transac. Personal"/>
      <sheetName val="DO-02 Depreciación Mejoras"/>
      <sheetName val="DQ-04 Litigios"/>
      <sheetName val="DR-01 Analítica Patrimonio"/>
      <sheetName val="DU-01 Eventos Subsecuentes"/>
      <sheetName val="DT-04 Cálculo Glob Arriendos"/>
      <sheetName val="DT-01 Corte de Gatos Op"/>
      <sheetName val="DT-02 Tendencia Honorarios"/>
      <sheetName val="DT-05 Tendencia Servicios"/>
      <sheetName val="DT-06 Tendencia Gasto Legal"/>
      <sheetName val="DT-07 Tendencia Mantenimiento"/>
      <sheetName val="DB-02 Método Part. Patrimanial"/>
      <sheetName val="DC-06 Corte Operaciones CxC"/>
      <sheetName val="FIN-EF Check List Estados Fros"/>
      <sheetName val="MR-RN Matriz Riesgo de Negocio"/>
      <sheetName val="Balance2"/>
      <sheetName val="MR-TS M.Transac. Significativas"/>
      <sheetName val="Sum I-Valorizaciones"/>
      <sheetName val="DA- Programa Efectivo"/>
      <sheetName val="DC Programa Ingresos"/>
      <sheetName val="DD Programa Inventarios"/>
      <sheetName val="DB Programa Inversiones"/>
      <sheetName val="DE - Programa Activos Fijos"/>
      <sheetName val="DF Programa Intangibles"/>
      <sheetName val="DT Programa Gastos"/>
      <sheetName val="DN Programa Gastos Personal"/>
      <sheetName val="DM Programa Impuestos"/>
      <sheetName val="DO Programa Pasivos Estimados"/>
      <sheetName val="DR Programa Patrimonio"/>
      <sheetName val="DQ -Programa Contingencias"/>
      <sheetName val="DCC-01 Expectativa Ventas"/>
      <sheetName val="FIN-01 Asuntos Criticos"/>
      <sheetName val="DCC-02 Integridad de Cartera"/>
      <sheetName val="DCC-03 Análisis de Cartera"/>
      <sheetName val="DCC-04 Confirmación Clientes"/>
      <sheetName val="DCC-05 Corte de Ctas x Cobrar"/>
      <sheetName val="DC-04 Consecutivos Ingresos"/>
      <sheetName val="DD-05 Corte de Doc Inventarios"/>
      <sheetName val="DDD Programa de Costo de Ventas"/>
      <sheetName val="DDD-01 Analítica Costo de Venta"/>
      <sheetName val="DDD-02 Integridad Costo Ventas"/>
      <sheetName val="FIN-02 Revelaciones Contables"/>
      <sheetName val="DDD-3 Muestra Costo de Ventas"/>
      <sheetName val="DDD-04 Corte de Transacciones"/>
      <sheetName val="DDD-05 Otros (Costo de Ventas)"/>
      <sheetName val="DE-04 Corte Transacc. PPE"/>
      <sheetName val="DE-05 Otros (PPE)"/>
      <sheetName val="MC-RN Mapa Riesgos Negocio"/>
      <sheetName val="MC-TS Mapa Transac. Signific"/>
      <sheetName val="Sum A- Disponible"/>
      <sheetName val="Sum B- Inversiones"/>
      <sheetName val="Sum C- Cuentas por Cobrar"/>
      <sheetName val="Sum D- Inventarios"/>
      <sheetName val="Sum E Propiedad Planta y Equipo"/>
      <sheetName val="Sum F- Intangibles"/>
      <sheetName val="Sum G- Activos Diferidos"/>
      <sheetName val="DT-03 Tendencia Impuestos"/>
      <sheetName val="DT-11 Otros (Gastos)"/>
      <sheetName val="Sum H- Otros Activos"/>
      <sheetName val="Sum J Obligaciones Financieras"/>
      <sheetName val="Sum K- Proveedores"/>
      <sheetName val="Sum L- Cuentas por Pagar"/>
      <sheetName val="Sum M Impuestos y Contribucion"/>
      <sheetName val="Sum N- Beneficios a Empleados"/>
      <sheetName val="Sum O- Pas. Estim. Provisiones"/>
      <sheetName val="Sum P- Pasivos Diferidos"/>
      <sheetName val="Sum Q- Otros Pasivos"/>
      <sheetName val="Sum R- Patrimonio"/>
      <sheetName val="Sum S- Ingresos Operacionales"/>
      <sheetName val="Sum T- Ingresos No Operacionale"/>
      <sheetName val="DQ-01 Definición de Términos"/>
      <sheetName val="DU programa para otros asuntos"/>
      <sheetName val="Sum U Gastos de Administracion"/>
      <sheetName val="Sum V- Gastos de Ventas"/>
      <sheetName val="Sum W- Gastos Financieros"/>
      <sheetName val="Sum X- Impuesto de Renta"/>
      <sheetName val="DQ-02  Compromisos"/>
      <sheetName val="Sum Z- Costo de Ventas"/>
      <sheetName val="Sum Y- Costos de Produccion"/>
      <sheetName val="DQ-03 Negocio en Marcha"/>
      <sheetName val="DT-08 Gastos de Viaje"/>
      <sheetName val="DA-01 Conciliacion Bancaria"/>
      <sheetName val="DA-02 Arquero de Caja"/>
      <sheetName val="DA-03 Corte de Cheques"/>
      <sheetName val="DC-03 Deterioro de Cartera"/>
      <sheetName val="DC-02 Integridad Ingresos"/>
      <sheetName val="TI - Tiempo Invertido"/>
      <sheetName val="DT-10 Universo Gastos"/>
      <sheetName val="DA-05 Otros (Efectivo)"/>
      <sheetName val="DB-03 Otros (Inversiones)"/>
      <sheetName val="DCC-07 Otros (CxC)"/>
      <sheetName val="DD-06 Otros (Inventarios)"/>
      <sheetName val="DE-03 Integridad en PPE"/>
      <sheetName val="DF-03 Otros (Intangibles)"/>
      <sheetName val="DG-03 Otros (Gastos Pag Antic)"/>
      <sheetName val="DJ-05 Otros (Obligaciones Fras)"/>
      <sheetName val="DM-03 Otros (Impuestos)"/>
      <sheetName val="DL-06 Otros (Pasivos)"/>
      <sheetName val="DN-05 Otros (Gasto Personal)"/>
      <sheetName val="DO-06 Otros (Estimaciones)"/>
      <sheetName val="DQ-05 Otros (Contingencias)"/>
      <sheetName val="DR-03 Otros (Patrimonio)"/>
      <sheetName val="DC-05 Roll Forward CxC"/>
      <sheetName val="DF-01 Derechos Fiduciarios"/>
      <sheetName val="DG Programa Gastos Pag. Anticip"/>
      <sheetName val="DG-02 Seguros"/>
      <sheetName val="DD-01 Analítica Inventarios"/>
      <sheetName val="DD-02 Integridad Inventarios"/>
      <sheetName val="DD-03 Conteo Físico Inventarios"/>
      <sheetName val="DD-04 Valuacion Inventarios VNR"/>
      <sheetName val="DJ Programa Obligaciones Fras"/>
      <sheetName val="DU-03 Reexpresión EEFF P2"/>
      <sheetName val="DJ-01 Análisis Oblig. Fras."/>
      <sheetName val="DJ-03 Cálculo Oblig. Fras."/>
      <sheetName val="DJ-04 Corte Obligac. Fras"/>
      <sheetName val="DL Programa Pasivos"/>
      <sheetName val="DA-04 Confirmación Bancaria"/>
      <sheetName val="DM-02 Impuesto Diferido"/>
      <sheetName val="DO-01 Cálculo Actuarial"/>
      <sheetName val="DB-01 Arqueo de Inversiones"/>
      <sheetName val="DO-03 Amortización Diferidos"/>
      <sheetName val="DO-04 Diferencia en Cambio"/>
      <sheetName val="BS-01 Evaluación T.I."/>
      <sheetName val="DC-01 Analitica Ingresos"/>
      <sheetName val="EEFF- Paquete de Estados Fros"/>
      <sheetName val="CR - Cronograma"/>
      <sheetName val="Estatus PT Auditoria"/>
      <sheetName val="AA-01 Cuestionario Acept."/>
      <sheetName val="AA-02 Cuestionario Contin."/>
      <sheetName val="AA-03 Verif. Compromisos Equipo"/>
      <sheetName val="DC-07 Otros"/>
      <sheetName val="DCC-06 Consecutivo de Clientes"/>
      <sheetName val="DCC Programa Deudores"/>
      <sheetName val="AA-04 Acuerdos de Encargo"/>
      <sheetName val="BA-01 Actividades Preliminares"/>
      <sheetName val="BA-02 Entendimiento Entidad"/>
      <sheetName val="BA-03 Discusión Inicial"/>
      <sheetName val="MT-P Materialidad Planific."/>
      <sheetName val="BA-05 Resumen de Actas"/>
      <sheetName val="BA-06 Resumen de contratos"/>
      <sheetName val="BA-07 Resumen Correspondencia"/>
      <sheetName val="BA-08-1 Reunion con Gerencia Ge"/>
      <sheetName val="BA-08-2 Reunion Gerencia Adm F."/>
      <sheetName val="BA-08-3 Reunion Gerencia Ventas"/>
      <sheetName val="BA-08-4 Reunion Gerencia Compra"/>
      <sheetName val="BA-08-5 Reunion Geren. Operacio"/>
      <sheetName val="BA-08-6 Reunion Ger. RR-HH"/>
      <sheetName val="BA-08-7 Reunion Ger. Contable"/>
      <sheetName val="BA-09 Resumen de Estatutos"/>
      <sheetName val="BA-10 Uso Trabajo de Terceros"/>
      <sheetName val="DO-05 Intereses Bonos"/>
      <sheetName val="DT-09 Gastos Diversos"/>
      <sheetName val="BA-11 Resp. Riesgos de Fraude"/>
      <sheetName val="BA-11-1 Checklst Fraude"/>
      <sheetName val="HO-01 PESTEL"/>
      <sheetName val="HO-02 FODA"/>
      <sheetName val="HO-03 Balance Scorecard"/>
      <sheetName val="HO-04 5 Fuerzas Porter"/>
      <sheetName val="HO-05 Cadena de Valor"/>
      <sheetName val="HO-06 BCG"/>
      <sheetName val="BB Revisión Analitica Inicial"/>
      <sheetName val="BB-1 Revisión Analítica Inicial"/>
      <sheetName val="RA-PC Rev Analítica Precierre"/>
      <sheetName val="RA-C Revisión Analítica Cierre"/>
      <sheetName val="Hoja Control"/>
      <sheetName val="AA-05 Control de Calidad"/>
      <sheetName val="BE-01 Responsab. del Auditor"/>
      <sheetName val="BE-02 NIA 250 Disp. Legales"/>
      <sheetName val="BE-03 Eval. organizaciones Serv"/>
      <sheetName val="BE-04 NIA 550 Partes Vinculadas"/>
      <sheetName val="BE-05 Empresa Funcionamiento"/>
      <sheetName val="BE-06 Auditores Internos"/>
      <sheetName val="BE-07 Uso Auditor Experto"/>
      <sheetName val="D-01 NIA 501 Evidencia Litigios"/>
      <sheetName val="AA-06 NIA 510 Saldos Apertura"/>
      <sheetName val="D-03 NIA 540 Estimac. Contables"/>
      <sheetName val="P-AJ-PC Planilla Ajustes PreC"/>
      <sheetName val="P-AJ Planilla Ajustes"/>
      <sheetName val="MT-PC Materialidad Pre-cierre"/>
      <sheetName val="MT-C Materialidad Cierre"/>
      <sheetName val="P-AZ - Hallazgos"/>
      <sheetName val="DU-02 Rexpresión EEFF P1"/>
      <sheetName val="BC-01 Principios Entorno Ctrl."/>
      <sheetName val="BC-02 Principios Eval. Riesgo"/>
      <sheetName val="BC-03 Principios Activ. de Ctrl"/>
      <sheetName val="BC-4 Principios de Info. y Comu"/>
      <sheetName val="BC-05 Principios de Seguimiento"/>
      <sheetName val="BF- Checklist Planificació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300">
          <cell r="A300" t="str">
            <v>Efectivo y Equivalentes</v>
          </cell>
        </row>
        <row r="301">
          <cell r="A301" t="str">
            <v>Inversiones</v>
          </cell>
        </row>
        <row r="302">
          <cell r="A302" t="str">
            <v>Deudores Comerciales y otras Cuentas por Cobrar</v>
          </cell>
        </row>
        <row r="303">
          <cell r="A303" t="str">
            <v>Inventarios</v>
          </cell>
        </row>
        <row r="304">
          <cell r="A304" t="str">
            <v>Propiedad Planta y Equipo</v>
          </cell>
        </row>
        <row r="305">
          <cell r="A305" t="str">
            <v>Activos Intangibles</v>
          </cell>
        </row>
        <row r="306">
          <cell r="A306" t="str">
            <v>Activos Diferidos</v>
          </cell>
        </row>
        <row r="307">
          <cell r="A307" t="str">
            <v>Valorizaciones</v>
          </cell>
        </row>
        <row r="308">
          <cell r="A308" t="str">
            <v>Otros Activos</v>
          </cell>
        </row>
        <row r="309">
          <cell r="A309" t="str">
            <v>Obligaciones Financieras</v>
          </cell>
        </row>
        <row r="310">
          <cell r="A310" t="str">
            <v>Proveedores</v>
          </cell>
        </row>
        <row r="311">
          <cell r="A311" t="str">
            <v>Cuentas por Pagar Comerciales</v>
          </cell>
        </row>
        <row r="312">
          <cell r="A312" t="str">
            <v>Impuestos y Contribuciones</v>
          </cell>
        </row>
        <row r="313">
          <cell r="A313" t="str">
            <v>Beneficios a Empleados</v>
          </cell>
        </row>
        <row r="314">
          <cell r="A314" t="str">
            <v>Pasivos Estimados y Provisiones</v>
          </cell>
        </row>
        <row r="315">
          <cell r="A315" t="str">
            <v>Pasivos Diferidos</v>
          </cell>
        </row>
        <row r="316">
          <cell r="A316" t="str">
            <v>Otros Pasivos</v>
          </cell>
        </row>
        <row r="317">
          <cell r="A317" t="str">
            <v>Patrimonio</v>
          </cell>
        </row>
        <row r="318">
          <cell r="A318" t="str">
            <v>Ingresos Operacionales</v>
          </cell>
        </row>
        <row r="319">
          <cell r="A319" t="str">
            <v>Ingresos No Operacionales</v>
          </cell>
        </row>
        <row r="320">
          <cell r="A320" t="str">
            <v>Gastos de Administracion</v>
          </cell>
        </row>
        <row r="321">
          <cell r="A321" t="str">
            <v>Gastos de Ventas</v>
          </cell>
        </row>
        <row r="322">
          <cell r="A322" t="str">
            <v>Gastos Financieros</v>
          </cell>
        </row>
        <row r="323">
          <cell r="A323" t="str">
            <v>Impuestos a las Ganancias</v>
          </cell>
        </row>
        <row r="324">
          <cell r="A324" t="str">
            <v>Costo de Ventas</v>
          </cell>
        </row>
        <row r="325">
          <cell r="A325" t="str">
            <v>Costo de Producción</v>
          </cell>
        </row>
      </sheetData>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ttChart"/>
      <sheetName val="Holidays"/>
      <sheetName val="Help"/>
      <sheetName val="TermsOfUse"/>
    </sheetNames>
    <sheetDataSet>
      <sheetData sheetId="0" refreshError="1"/>
      <sheetData sheetId="1" refreshError="1"/>
      <sheetData sheetId="2" refreshError="1">
        <row r="49">
          <cell r="C49" t="str">
            <v>0000011</v>
          </cell>
        </row>
      </sheetData>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24BBF-6595-5946-B59B-7B0149B8613F}">
  <dimension ref="A1:G132"/>
  <sheetViews>
    <sheetView tabSelected="1" topLeftCell="C15" zoomScale="165" zoomScaleNormal="110" workbookViewId="0">
      <selection activeCell="A78" sqref="A78:G78"/>
    </sheetView>
  </sheetViews>
  <sheetFormatPr baseColWidth="10" defaultRowHeight="15.75" x14ac:dyDescent="0.25"/>
  <cols>
    <col min="1" max="1" width="28" bestFit="1" customWidth="1"/>
    <col min="3" max="3" width="78.375" bestFit="1" customWidth="1"/>
    <col min="4" max="5" width="28.375" customWidth="1"/>
    <col min="6" max="6" width="8.375" bestFit="1" customWidth="1"/>
    <col min="7" max="7" width="19.375" bestFit="1" customWidth="1"/>
  </cols>
  <sheetData>
    <row r="1" spans="1:7" ht="24.75" customHeight="1" x14ac:dyDescent="0.25">
      <c r="A1" s="224" t="s">
        <v>844</v>
      </c>
      <c r="B1" s="224"/>
      <c r="C1" s="224"/>
      <c r="D1" s="224"/>
      <c r="E1" s="224"/>
      <c r="F1" s="224"/>
      <c r="G1" s="224"/>
    </row>
    <row r="2" spans="1:7" ht="24.75" customHeight="1" x14ac:dyDescent="0.25">
      <c r="A2" s="225"/>
      <c r="B2" s="225"/>
      <c r="C2" s="225"/>
      <c r="D2" s="225"/>
      <c r="E2" s="225"/>
      <c r="F2" s="225"/>
      <c r="G2" s="225"/>
    </row>
    <row r="3" spans="1:7" x14ac:dyDescent="0.25">
      <c r="A3" s="226" t="s">
        <v>1</v>
      </c>
      <c r="B3" s="227"/>
      <c r="C3" s="181"/>
      <c r="D3" s="181"/>
      <c r="E3" s="181"/>
      <c r="F3" s="181"/>
      <c r="G3" s="182"/>
    </row>
    <row r="4" spans="1:7" x14ac:dyDescent="0.25">
      <c r="A4" s="228" t="s">
        <v>845</v>
      </c>
      <c r="B4" s="229"/>
      <c r="C4" s="183"/>
      <c r="D4" s="183"/>
      <c r="E4" s="183"/>
      <c r="F4" s="183"/>
      <c r="G4" s="184"/>
    </row>
    <row r="5" spans="1:7" x14ac:dyDescent="0.25">
      <c r="A5" s="218" t="s">
        <v>846</v>
      </c>
      <c r="B5" s="218"/>
      <c r="C5" s="218"/>
      <c r="D5" s="218"/>
      <c r="E5" s="218"/>
      <c r="F5" s="218"/>
      <c r="G5" s="218"/>
    </row>
    <row r="6" spans="1:7" x14ac:dyDescent="0.25">
      <c r="A6" s="230" t="s">
        <v>847</v>
      </c>
      <c r="B6" s="231"/>
      <c r="C6" s="231"/>
      <c r="D6" s="231"/>
      <c r="E6" s="231"/>
      <c r="F6" s="231"/>
      <c r="G6" s="232"/>
    </row>
    <row r="7" spans="1:7" x14ac:dyDescent="0.25">
      <c r="A7" s="233" t="s">
        <v>848</v>
      </c>
      <c r="B7" s="233"/>
      <c r="C7" s="233"/>
      <c r="D7" s="233"/>
      <c r="E7" s="233"/>
      <c r="F7" s="233"/>
      <c r="G7" s="233"/>
    </row>
    <row r="8" spans="1:7" x14ac:dyDescent="0.25">
      <c r="A8" s="210" t="s">
        <v>849</v>
      </c>
      <c r="B8" s="210"/>
      <c r="C8" s="210"/>
      <c r="D8" s="176" t="s">
        <v>850</v>
      </c>
      <c r="E8" s="176" t="s">
        <v>851</v>
      </c>
      <c r="F8" s="210" t="s">
        <v>852</v>
      </c>
      <c r="G8" s="210"/>
    </row>
    <row r="9" spans="1:7" x14ac:dyDescent="0.25">
      <c r="A9" s="213" t="s">
        <v>853</v>
      </c>
      <c r="B9" s="213"/>
      <c r="C9" s="213"/>
      <c r="D9" s="185"/>
      <c r="E9" s="185"/>
      <c r="F9" s="194"/>
      <c r="G9" s="194"/>
    </row>
    <row r="10" spans="1:7" x14ac:dyDescent="0.25">
      <c r="A10" s="213" t="s">
        <v>854</v>
      </c>
      <c r="B10" s="213"/>
      <c r="C10" s="213"/>
      <c r="D10" s="185" t="s">
        <v>855</v>
      </c>
      <c r="E10" s="186" t="s">
        <v>856</v>
      </c>
      <c r="F10" s="194" t="s">
        <v>767</v>
      </c>
      <c r="G10" s="194"/>
    </row>
    <row r="11" spans="1:7" x14ac:dyDescent="0.25">
      <c r="A11" s="205" t="s">
        <v>857</v>
      </c>
      <c r="B11" s="205"/>
      <c r="C11" s="205"/>
      <c r="D11" s="185"/>
      <c r="E11" s="185"/>
      <c r="F11" s="194"/>
      <c r="G11" s="194"/>
    </row>
    <row r="12" spans="1:7" x14ac:dyDescent="0.25">
      <c r="A12" s="202" t="s">
        <v>858</v>
      </c>
      <c r="B12" s="202"/>
      <c r="C12" s="202"/>
      <c r="D12" s="185"/>
      <c r="E12" s="185"/>
      <c r="F12" s="194"/>
      <c r="G12" s="194"/>
    </row>
    <row r="13" spans="1:7" x14ac:dyDescent="0.25">
      <c r="A13" s="218" t="s">
        <v>859</v>
      </c>
      <c r="B13" s="218"/>
      <c r="C13" s="218"/>
      <c r="D13" s="218"/>
      <c r="E13" s="218"/>
      <c r="F13" s="218"/>
      <c r="G13" s="218"/>
    </row>
    <row r="14" spans="1:7" x14ac:dyDescent="0.25">
      <c r="A14" s="210" t="s">
        <v>860</v>
      </c>
      <c r="B14" s="210"/>
      <c r="C14" s="210"/>
      <c r="D14" s="176" t="s">
        <v>850</v>
      </c>
      <c r="E14" s="176" t="s">
        <v>851</v>
      </c>
      <c r="F14" s="210" t="s">
        <v>852</v>
      </c>
      <c r="G14" s="210"/>
    </row>
    <row r="15" spans="1:7" x14ac:dyDescent="0.25">
      <c r="A15" s="213" t="s">
        <v>861</v>
      </c>
      <c r="B15" s="213"/>
      <c r="C15" s="213"/>
      <c r="D15" s="185" t="s">
        <v>862</v>
      </c>
      <c r="E15" s="185"/>
      <c r="F15" s="194"/>
      <c r="G15" s="194"/>
    </row>
    <row r="16" spans="1:7" x14ac:dyDescent="0.25">
      <c r="A16" s="213" t="s">
        <v>863</v>
      </c>
      <c r="B16" s="213"/>
      <c r="C16" s="213"/>
      <c r="D16" s="185" t="s">
        <v>864</v>
      </c>
      <c r="E16" s="185"/>
      <c r="F16" s="194"/>
      <c r="G16" s="194"/>
    </row>
    <row r="17" spans="1:7" x14ac:dyDescent="0.25">
      <c r="A17" s="213" t="s">
        <v>865</v>
      </c>
      <c r="B17" s="213"/>
      <c r="C17" s="213"/>
      <c r="D17" s="185" t="s">
        <v>866</v>
      </c>
      <c r="E17" s="185"/>
      <c r="F17" s="194"/>
      <c r="G17" s="194"/>
    </row>
    <row r="18" spans="1:7" x14ac:dyDescent="0.25">
      <c r="A18" s="205" t="s">
        <v>867</v>
      </c>
      <c r="B18" s="213"/>
      <c r="C18" s="213"/>
      <c r="D18" s="185" t="s">
        <v>868</v>
      </c>
      <c r="E18" s="185"/>
      <c r="F18" s="194"/>
      <c r="G18" s="194"/>
    </row>
    <row r="19" spans="1:7" x14ac:dyDescent="0.25">
      <c r="A19" s="213" t="s">
        <v>869</v>
      </c>
      <c r="B19" s="213"/>
      <c r="C19" s="213"/>
      <c r="D19" s="185" t="s">
        <v>864</v>
      </c>
      <c r="E19" s="185"/>
      <c r="F19" s="194"/>
      <c r="G19" s="194"/>
    </row>
    <row r="20" spans="1:7" x14ac:dyDescent="0.25">
      <c r="A20" s="205" t="s">
        <v>870</v>
      </c>
      <c r="B20" s="213"/>
      <c r="C20" s="213"/>
      <c r="D20" s="185" t="s">
        <v>864</v>
      </c>
      <c r="E20" s="185"/>
      <c r="F20" s="194"/>
      <c r="G20" s="194"/>
    </row>
    <row r="21" spans="1:7" x14ac:dyDescent="0.25">
      <c r="A21" s="213" t="s">
        <v>871</v>
      </c>
      <c r="B21" s="213"/>
      <c r="C21" s="213"/>
      <c r="D21" s="185"/>
      <c r="E21" s="185"/>
      <c r="F21" s="194"/>
      <c r="G21" s="194"/>
    </row>
    <row r="22" spans="1:7" x14ac:dyDescent="0.25">
      <c r="A22" s="213" t="s">
        <v>872</v>
      </c>
      <c r="B22" s="213"/>
      <c r="C22" s="213"/>
      <c r="D22" s="185"/>
      <c r="E22" s="185"/>
      <c r="F22" s="194"/>
      <c r="G22" s="194"/>
    </row>
    <row r="23" spans="1:7" x14ac:dyDescent="0.25">
      <c r="A23" s="205" t="s">
        <v>873</v>
      </c>
      <c r="B23" s="213"/>
      <c r="C23" s="213"/>
      <c r="D23" s="185"/>
      <c r="E23" s="185"/>
      <c r="F23" s="194"/>
      <c r="G23" s="194"/>
    </row>
    <row r="24" spans="1:7" x14ac:dyDescent="0.25">
      <c r="A24" s="218" t="s">
        <v>874</v>
      </c>
      <c r="B24" s="218"/>
      <c r="C24" s="218"/>
      <c r="D24" s="218"/>
      <c r="E24" s="218"/>
      <c r="F24" s="218"/>
      <c r="G24" s="218"/>
    </row>
    <row r="25" spans="1:7" x14ac:dyDescent="0.25">
      <c r="A25" s="210" t="s">
        <v>875</v>
      </c>
      <c r="B25" s="210"/>
      <c r="C25" s="210"/>
      <c r="D25" s="186" t="s">
        <v>850</v>
      </c>
      <c r="E25" s="176" t="s">
        <v>851</v>
      </c>
      <c r="F25" s="194" t="s">
        <v>852</v>
      </c>
      <c r="G25" s="194"/>
    </row>
    <row r="26" spans="1:7" x14ac:dyDescent="0.25">
      <c r="A26" s="223"/>
      <c r="B26" s="211"/>
      <c r="C26" s="212"/>
      <c r="D26" s="185" t="s">
        <v>876</v>
      </c>
      <c r="E26" s="185"/>
      <c r="F26" s="210"/>
      <c r="G26" s="210"/>
    </row>
    <row r="27" spans="1:7" x14ac:dyDescent="0.25">
      <c r="A27" s="223"/>
      <c r="B27" s="211"/>
      <c r="C27" s="212"/>
      <c r="D27" s="185" t="s">
        <v>866</v>
      </c>
      <c r="E27" s="185"/>
      <c r="F27" s="210"/>
      <c r="G27" s="210"/>
    </row>
    <row r="28" spans="1:7" x14ac:dyDescent="0.25">
      <c r="A28" s="218" t="s">
        <v>877</v>
      </c>
      <c r="B28" s="218"/>
      <c r="C28" s="218"/>
      <c r="D28" s="218"/>
      <c r="E28" s="218"/>
      <c r="F28" s="218"/>
      <c r="G28" s="218"/>
    </row>
    <row r="29" spans="1:7" x14ac:dyDescent="0.25">
      <c r="A29" s="210" t="s">
        <v>875</v>
      </c>
      <c r="B29" s="210"/>
      <c r="C29" s="210"/>
      <c r="D29" s="186" t="s">
        <v>850</v>
      </c>
      <c r="E29" s="176" t="s">
        <v>851</v>
      </c>
      <c r="F29" s="194" t="s">
        <v>852</v>
      </c>
      <c r="G29" s="194"/>
    </row>
    <row r="30" spans="1:7" x14ac:dyDescent="0.25">
      <c r="A30" s="223" t="s">
        <v>878</v>
      </c>
      <c r="B30" s="211"/>
      <c r="C30" s="212"/>
      <c r="D30" s="185" t="s">
        <v>876</v>
      </c>
      <c r="E30" s="185" t="s">
        <v>879</v>
      </c>
      <c r="F30" s="210" t="s">
        <v>880</v>
      </c>
      <c r="G30" s="210"/>
    </row>
    <row r="31" spans="1:7" x14ac:dyDescent="0.25">
      <c r="A31" s="213"/>
      <c r="B31" s="213"/>
      <c r="C31" s="213"/>
      <c r="D31" s="185" t="s">
        <v>876</v>
      </c>
      <c r="E31" s="185"/>
      <c r="F31" s="194"/>
      <c r="G31" s="194"/>
    </row>
    <row r="32" spans="1:7" x14ac:dyDescent="0.25">
      <c r="A32" s="218" t="s">
        <v>881</v>
      </c>
      <c r="B32" s="218"/>
      <c r="C32" s="218"/>
      <c r="D32" s="218"/>
      <c r="E32" s="218"/>
      <c r="F32" s="218"/>
      <c r="G32" s="218"/>
    </row>
    <row r="33" spans="1:7" x14ac:dyDescent="0.25">
      <c r="A33" s="210" t="s">
        <v>875</v>
      </c>
      <c r="B33" s="210"/>
      <c r="C33" s="210"/>
      <c r="D33" s="186" t="s">
        <v>850</v>
      </c>
      <c r="E33" s="176" t="s">
        <v>851</v>
      </c>
      <c r="F33" s="194" t="s">
        <v>852</v>
      </c>
      <c r="G33" s="194"/>
    </row>
    <row r="34" spans="1:7" x14ac:dyDescent="0.25">
      <c r="A34" s="223"/>
      <c r="B34" s="211"/>
      <c r="C34" s="212"/>
      <c r="D34" s="185" t="s">
        <v>876</v>
      </c>
      <c r="E34" s="185"/>
      <c r="F34" s="210"/>
      <c r="G34" s="210"/>
    </row>
    <row r="35" spans="1:7" x14ac:dyDescent="0.25">
      <c r="A35" s="223"/>
      <c r="B35" s="211"/>
      <c r="C35" s="212"/>
      <c r="D35" s="185" t="s">
        <v>866</v>
      </c>
      <c r="E35" s="185"/>
      <c r="F35" s="210"/>
      <c r="G35" s="210"/>
    </row>
    <row r="36" spans="1:7" x14ac:dyDescent="0.25">
      <c r="A36" s="218" t="s">
        <v>882</v>
      </c>
      <c r="B36" s="218"/>
      <c r="C36" s="218"/>
      <c r="D36" s="218"/>
      <c r="E36" s="218"/>
      <c r="F36" s="218"/>
      <c r="G36" s="218"/>
    </row>
    <row r="37" spans="1:7" x14ac:dyDescent="0.25">
      <c r="A37" s="210" t="s">
        <v>875</v>
      </c>
      <c r="B37" s="210"/>
      <c r="C37" s="210"/>
      <c r="D37" s="186" t="s">
        <v>850</v>
      </c>
      <c r="E37" s="176" t="s">
        <v>851</v>
      </c>
      <c r="F37" s="194" t="s">
        <v>852</v>
      </c>
      <c r="G37" s="194"/>
    </row>
    <row r="38" spans="1:7" x14ac:dyDescent="0.25">
      <c r="A38" s="223"/>
      <c r="B38" s="211"/>
      <c r="C38" s="212"/>
      <c r="D38" s="185" t="s">
        <v>876</v>
      </c>
      <c r="E38" s="185"/>
      <c r="F38" s="194"/>
      <c r="G38" s="194"/>
    </row>
    <row r="39" spans="1:7" x14ac:dyDescent="0.25">
      <c r="A39" s="213"/>
      <c r="B39" s="213"/>
      <c r="C39" s="213"/>
      <c r="D39" s="185" t="s">
        <v>866</v>
      </c>
      <c r="E39" s="185"/>
      <c r="F39" s="194"/>
      <c r="G39" s="194"/>
    </row>
    <row r="40" spans="1:7" x14ac:dyDescent="0.25">
      <c r="A40" s="218" t="s">
        <v>883</v>
      </c>
      <c r="B40" s="218"/>
      <c r="C40" s="218"/>
      <c r="D40" s="218"/>
      <c r="E40" s="218"/>
      <c r="F40" s="218"/>
      <c r="G40" s="218"/>
    </row>
    <row r="41" spans="1:7" x14ac:dyDescent="0.25">
      <c r="A41" s="210" t="s">
        <v>884</v>
      </c>
      <c r="B41" s="210"/>
      <c r="C41" s="210"/>
      <c r="D41" s="176" t="s">
        <v>885</v>
      </c>
      <c r="E41" s="176" t="s">
        <v>851</v>
      </c>
      <c r="F41" s="210" t="s">
        <v>852</v>
      </c>
      <c r="G41" s="210"/>
    </row>
    <row r="42" spans="1:7" x14ac:dyDescent="0.25">
      <c r="A42" s="202" t="s">
        <v>886</v>
      </c>
      <c r="B42" s="202"/>
      <c r="C42" s="202"/>
      <c r="D42" s="39"/>
      <c r="E42" s="39"/>
      <c r="F42" s="194"/>
      <c r="G42" s="194"/>
    </row>
    <row r="43" spans="1:7" x14ac:dyDescent="0.25">
      <c r="A43" s="202" t="s">
        <v>887</v>
      </c>
      <c r="B43" s="202"/>
      <c r="C43" s="202"/>
      <c r="D43" s="39"/>
      <c r="E43" s="39"/>
      <c r="F43" s="194"/>
      <c r="G43" s="194"/>
    </row>
    <row r="44" spans="1:7" x14ac:dyDescent="0.25">
      <c r="A44" s="202" t="s">
        <v>888</v>
      </c>
      <c r="B44" s="202"/>
      <c r="C44" s="202"/>
      <c r="D44" s="39"/>
      <c r="E44" s="39"/>
      <c r="F44" s="194"/>
      <c r="G44" s="194"/>
    </row>
    <row r="45" spans="1:7" x14ac:dyDescent="0.25">
      <c r="A45" s="202" t="s">
        <v>889</v>
      </c>
      <c r="B45" s="202"/>
      <c r="C45" s="202"/>
      <c r="D45" s="39"/>
      <c r="E45" s="39"/>
      <c r="F45" s="194"/>
      <c r="G45" s="194"/>
    </row>
    <row r="46" spans="1:7" x14ac:dyDescent="0.25">
      <c r="A46" s="202" t="s">
        <v>890</v>
      </c>
      <c r="B46" s="202"/>
      <c r="C46" s="202"/>
      <c r="D46" s="39"/>
      <c r="E46" s="39"/>
      <c r="F46" s="213"/>
      <c r="G46" s="213"/>
    </row>
    <row r="47" spans="1:7" x14ac:dyDescent="0.25">
      <c r="A47" s="219" t="s">
        <v>482</v>
      </c>
      <c r="B47" s="220"/>
      <c r="C47" s="221"/>
      <c r="D47" s="190"/>
      <c r="E47" s="190"/>
      <c r="F47" s="194"/>
      <c r="G47" s="194"/>
    </row>
    <row r="48" spans="1:7" x14ac:dyDescent="0.25">
      <c r="A48" s="222" t="s">
        <v>891</v>
      </c>
      <c r="B48" s="222"/>
      <c r="C48" s="222"/>
      <c r="D48" s="222"/>
      <c r="E48" s="222"/>
      <c r="F48" s="222"/>
      <c r="G48" s="222"/>
    </row>
    <row r="49" spans="1:7" x14ac:dyDescent="0.25">
      <c r="A49" s="218" t="s">
        <v>892</v>
      </c>
      <c r="B49" s="218"/>
      <c r="C49" s="218"/>
      <c r="D49" s="218"/>
      <c r="E49" s="218"/>
      <c r="F49" s="218"/>
      <c r="G49" s="218"/>
    </row>
    <row r="50" spans="1:7" x14ac:dyDescent="0.25">
      <c r="A50" s="201" t="s">
        <v>893</v>
      </c>
      <c r="B50" s="201"/>
      <c r="C50" s="201"/>
      <c r="D50" s="194" t="s">
        <v>852</v>
      </c>
      <c r="E50" s="194"/>
      <c r="F50" s="194"/>
      <c r="G50" s="194"/>
    </row>
    <row r="51" spans="1:7" x14ac:dyDescent="0.25">
      <c r="A51" s="202" t="s">
        <v>894</v>
      </c>
      <c r="B51" s="202"/>
      <c r="C51" s="202"/>
      <c r="D51" s="201"/>
      <c r="E51" s="201"/>
      <c r="F51" s="201"/>
      <c r="G51" s="201"/>
    </row>
    <row r="52" spans="1:7" x14ac:dyDescent="0.25">
      <c r="A52" s="202" t="s">
        <v>895</v>
      </c>
      <c r="B52" s="202"/>
      <c r="C52" s="202"/>
      <c r="D52" s="201"/>
      <c r="E52" s="201"/>
      <c r="F52" s="201"/>
      <c r="G52" s="201"/>
    </row>
    <row r="53" spans="1:7" x14ac:dyDescent="0.25">
      <c r="A53" s="187" t="s">
        <v>896</v>
      </c>
      <c r="B53" s="187"/>
      <c r="C53" s="187"/>
      <c r="D53" s="201"/>
      <c r="E53" s="201"/>
      <c r="F53" s="201"/>
      <c r="G53" s="201"/>
    </row>
    <row r="54" spans="1:7" x14ac:dyDescent="0.25">
      <c r="A54" s="202" t="s">
        <v>897</v>
      </c>
      <c r="B54" s="202"/>
      <c r="C54" s="202"/>
      <c r="D54" s="194"/>
      <c r="E54" s="194"/>
      <c r="F54" s="194"/>
      <c r="G54" s="194"/>
    </row>
    <row r="55" spans="1:7" x14ac:dyDescent="0.25">
      <c r="A55" s="202" t="s">
        <v>482</v>
      </c>
      <c r="B55" s="202"/>
      <c r="C55" s="202"/>
      <c r="D55" s="195"/>
      <c r="E55" s="196"/>
      <c r="F55" s="196"/>
      <c r="G55" s="197"/>
    </row>
    <row r="56" spans="1:7" x14ac:dyDescent="0.25">
      <c r="A56" s="218" t="s">
        <v>898</v>
      </c>
      <c r="B56" s="218"/>
      <c r="C56" s="218"/>
      <c r="D56" s="218"/>
      <c r="E56" s="218"/>
      <c r="F56" s="218"/>
      <c r="G56" s="218"/>
    </row>
    <row r="57" spans="1:7" x14ac:dyDescent="0.25">
      <c r="A57" s="215" t="s">
        <v>899</v>
      </c>
      <c r="B57" s="216"/>
      <c r="C57" s="216"/>
      <c r="D57" s="216"/>
      <c r="E57" s="216"/>
      <c r="F57" s="216"/>
      <c r="G57" s="217"/>
    </row>
    <row r="58" spans="1:7" x14ac:dyDescent="0.25">
      <c r="A58" s="201" t="s">
        <v>900</v>
      </c>
      <c r="B58" s="201"/>
      <c r="C58" s="201"/>
      <c r="D58" s="186" t="s">
        <v>901</v>
      </c>
      <c r="E58" s="186"/>
      <c r="F58" s="194" t="s">
        <v>902</v>
      </c>
      <c r="G58" s="194"/>
    </row>
    <row r="59" spans="1:7" x14ac:dyDescent="0.25">
      <c r="A59" s="201" t="s">
        <v>900</v>
      </c>
      <c r="B59" s="201"/>
      <c r="C59" s="201"/>
      <c r="D59" s="186" t="s">
        <v>901</v>
      </c>
      <c r="E59" s="186"/>
      <c r="F59" s="194" t="s">
        <v>902</v>
      </c>
      <c r="G59" s="194"/>
    </row>
    <row r="60" spans="1:7" x14ac:dyDescent="0.25">
      <c r="A60" s="215" t="s">
        <v>903</v>
      </c>
      <c r="B60" s="216"/>
      <c r="C60" s="216"/>
      <c r="D60" s="216"/>
      <c r="E60" s="216"/>
      <c r="F60" s="216"/>
      <c r="G60" s="217"/>
    </row>
    <row r="61" spans="1:7" x14ac:dyDescent="0.25">
      <c r="A61" s="201" t="s">
        <v>900</v>
      </c>
      <c r="B61" s="201"/>
      <c r="C61" s="201"/>
      <c r="D61" s="186" t="s">
        <v>901</v>
      </c>
      <c r="E61" s="186"/>
      <c r="F61" s="194" t="s">
        <v>902</v>
      </c>
      <c r="G61" s="194"/>
    </row>
    <row r="62" spans="1:7" x14ac:dyDescent="0.25">
      <c r="A62" s="201" t="s">
        <v>900</v>
      </c>
      <c r="B62" s="201"/>
      <c r="C62" s="201"/>
      <c r="D62" s="186" t="s">
        <v>901</v>
      </c>
      <c r="E62" s="186"/>
      <c r="F62" s="194" t="s">
        <v>902</v>
      </c>
      <c r="G62" s="194"/>
    </row>
    <row r="63" spans="1:7" x14ac:dyDescent="0.25">
      <c r="A63" s="215" t="s">
        <v>904</v>
      </c>
      <c r="B63" s="216"/>
      <c r="C63" s="216"/>
      <c r="D63" s="216"/>
      <c r="E63" s="216"/>
      <c r="F63" s="216"/>
      <c r="G63" s="217"/>
    </row>
    <row r="64" spans="1:7" x14ac:dyDescent="0.25">
      <c r="A64" s="201" t="s">
        <v>905</v>
      </c>
      <c r="B64" s="201"/>
      <c r="C64" s="201"/>
      <c r="D64" s="186" t="s">
        <v>906</v>
      </c>
      <c r="E64" s="186"/>
      <c r="F64" s="194" t="s">
        <v>902</v>
      </c>
      <c r="G64" s="194"/>
    </row>
    <row r="65" spans="1:7" x14ac:dyDescent="0.25">
      <c r="A65" s="201" t="s">
        <v>905</v>
      </c>
      <c r="B65" s="201"/>
      <c r="C65" s="201"/>
      <c r="D65" s="186" t="s">
        <v>906</v>
      </c>
      <c r="E65" s="186"/>
      <c r="F65" s="194" t="s">
        <v>902</v>
      </c>
      <c r="G65" s="194"/>
    </row>
    <row r="66" spans="1:7" x14ac:dyDescent="0.25">
      <c r="A66" s="215" t="s">
        <v>907</v>
      </c>
      <c r="B66" s="216"/>
      <c r="C66" s="216"/>
      <c r="D66" s="216"/>
      <c r="E66" s="216"/>
      <c r="F66" s="216"/>
      <c r="G66" s="217"/>
    </row>
    <row r="67" spans="1:7" x14ac:dyDescent="0.25">
      <c r="A67" s="201" t="s">
        <v>900</v>
      </c>
      <c r="B67" s="201"/>
      <c r="C67" s="201"/>
      <c r="D67" s="186" t="s">
        <v>901</v>
      </c>
      <c r="E67" s="186"/>
      <c r="F67" s="194" t="s">
        <v>902</v>
      </c>
      <c r="G67" s="194"/>
    </row>
    <row r="68" spans="1:7" x14ac:dyDescent="0.25">
      <c r="A68" s="201" t="s">
        <v>900</v>
      </c>
      <c r="B68" s="201"/>
      <c r="C68" s="201"/>
      <c r="D68" s="186" t="s">
        <v>901</v>
      </c>
      <c r="E68" s="186"/>
      <c r="F68" s="194" t="s">
        <v>902</v>
      </c>
      <c r="G68" s="194"/>
    </row>
    <row r="69" spans="1:7" x14ac:dyDescent="0.25">
      <c r="A69" s="215" t="s">
        <v>908</v>
      </c>
      <c r="B69" s="216"/>
      <c r="C69" s="216"/>
      <c r="D69" s="216"/>
      <c r="E69" s="216"/>
      <c r="F69" s="216"/>
      <c r="G69" s="217"/>
    </row>
    <row r="70" spans="1:7" x14ac:dyDescent="0.25">
      <c r="A70" s="201" t="s">
        <v>905</v>
      </c>
      <c r="B70" s="201"/>
      <c r="C70" s="201"/>
      <c r="D70" s="186" t="s">
        <v>909</v>
      </c>
      <c r="E70" s="186"/>
      <c r="F70" s="194" t="s">
        <v>902</v>
      </c>
      <c r="G70" s="194"/>
    </row>
    <row r="71" spans="1:7" x14ac:dyDescent="0.25">
      <c r="A71" s="201" t="s">
        <v>905</v>
      </c>
      <c r="B71" s="201"/>
      <c r="C71" s="201"/>
      <c r="D71" s="186" t="s">
        <v>909</v>
      </c>
      <c r="E71" s="186"/>
      <c r="F71" s="194" t="s">
        <v>902</v>
      </c>
      <c r="G71" s="194"/>
    </row>
    <row r="72" spans="1:7" x14ac:dyDescent="0.25">
      <c r="A72" s="215" t="s">
        <v>910</v>
      </c>
      <c r="B72" s="216"/>
      <c r="C72" s="216"/>
      <c r="D72" s="216"/>
      <c r="E72" s="216"/>
      <c r="F72" s="216"/>
      <c r="G72" s="217"/>
    </row>
    <row r="73" spans="1:7" x14ac:dyDescent="0.25">
      <c r="A73" s="201" t="s">
        <v>900</v>
      </c>
      <c r="B73" s="201"/>
      <c r="C73" s="201"/>
      <c r="D73" s="186" t="s">
        <v>901</v>
      </c>
      <c r="E73" s="186"/>
      <c r="F73" s="194" t="s">
        <v>902</v>
      </c>
      <c r="G73" s="194"/>
    </row>
    <row r="74" spans="1:7" x14ac:dyDescent="0.25">
      <c r="A74" s="201" t="s">
        <v>900</v>
      </c>
      <c r="B74" s="201"/>
      <c r="C74" s="201"/>
      <c r="D74" s="186" t="s">
        <v>901</v>
      </c>
      <c r="E74" s="186"/>
      <c r="F74" s="194" t="s">
        <v>902</v>
      </c>
      <c r="G74" s="194"/>
    </row>
    <row r="75" spans="1:7" x14ac:dyDescent="0.25">
      <c r="A75" s="214" t="s">
        <v>911</v>
      </c>
      <c r="B75" s="214"/>
      <c r="C75" s="214"/>
      <c r="D75" s="214"/>
      <c r="E75" s="214"/>
      <c r="F75" s="214"/>
      <c r="G75" s="214"/>
    </row>
    <row r="76" spans="1:7" x14ac:dyDescent="0.25">
      <c r="A76" s="201"/>
      <c r="B76" s="201"/>
      <c r="C76" s="201"/>
      <c r="D76" s="201"/>
      <c r="E76" s="201"/>
      <c r="F76" s="201"/>
      <c r="G76" s="201"/>
    </row>
    <row r="77" spans="1:7" x14ac:dyDescent="0.25">
      <c r="A77" s="194"/>
      <c r="B77" s="194"/>
      <c r="C77" s="194"/>
      <c r="D77" s="194"/>
      <c r="E77" s="194"/>
      <c r="F77" s="194"/>
      <c r="G77" s="194"/>
    </row>
    <row r="78" spans="1:7" x14ac:dyDescent="0.25">
      <c r="A78" s="194"/>
      <c r="B78" s="194"/>
      <c r="C78" s="194"/>
      <c r="D78" s="194"/>
      <c r="E78" s="194"/>
      <c r="F78" s="194"/>
      <c r="G78" s="194"/>
    </row>
    <row r="79" spans="1:7" x14ac:dyDescent="0.25">
      <c r="A79" s="214" t="s">
        <v>912</v>
      </c>
      <c r="B79" s="214"/>
      <c r="C79" s="214"/>
      <c r="D79" s="214"/>
      <c r="E79" s="214"/>
      <c r="F79" s="214"/>
      <c r="G79" s="214"/>
    </row>
    <row r="80" spans="1:7" x14ac:dyDescent="0.25">
      <c r="A80" s="195"/>
      <c r="B80" s="196"/>
      <c r="C80" s="196"/>
      <c r="D80" s="196"/>
      <c r="E80" s="196"/>
      <c r="F80" s="196"/>
      <c r="G80" s="197"/>
    </row>
    <row r="81" spans="1:7" x14ac:dyDescent="0.25">
      <c r="A81" s="194"/>
      <c r="B81" s="194"/>
      <c r="C81" s="194"/>
      <c r="D81" s="194"/>
      <c r="E81" s="194"/>
      <c r="F81" s="194"/>
      <c r="G81" s="194"/>
    </row>
    <row r="82" spans="1:7" x14ac:dyDescent="0.25">
      <c r="A82" s="214" t="s">
        <v>913</v>
      </c>
      <c r="B82" s="214"/>
      <c r="C82" s="214"/>
      <c r="D82" s="214"/>
      <c r="E82" s="214"/>
      <c r="F82" s="214"/>
      <c r="G82" s="214"/>
    </row>
    <row r="83" spans="1:7" x14ac:dyDescent="0.25">
      <c r="A83" s="210" t="s">
        <v>914</v>
      </c>
      <c r="B83" s="210"/>
      <c r="C83" s="210"/>
      <c r="D83" s="176" t="s">
        <v>915</v>
      </c>
      <c r="E83" s="176"/>
      <c r="F83" s="210" t="s">
        <v>916</v>
      </c>
      <c r="G83" s="210"/>
    </row>
    <row r="84" spans="1:7" x14ac:dyDescent="0.25">
      <c r="A84" s="194" t="s">
        <v>917</v>
      </c>
      <c r="B84" s="194"/>
      <c r="C84" s="194"/>
      <c r="D84" s="39"/>
      <c r="E84" s="39"/>
      <c r="F84" s="194"/>
      <c r="G84" s="194"/>
    </row>
    <row r="85" spans="1:7" x14ac:dyDescent="0.25">
      <c r="A85" s="194" t="s">
        <v>474</v>
      </c>
      <c r="B85" s="194"/>
      <c r="C85" s="194"/>
      <c r="D85" s="191"/>
      <c r="E85" s="192"/>
      <c r="F85" s="194"/>
      <c r="G85" s="194"/>
    </row>
    <row r="86" spans="1:7" x14ac:dyDescent="0.25">
      <c r="A86" s="194" t="s">
        <v>918</v>
      </c>
      <c r="B86" s="194"/>
      <c r="C86" s="194"/>
      <c r="D86" s="39"/>
      <c r="E86" s="39"/>
      <c r="F86" s="194"/>
      <c r="G86" s="194"/>
    </row>
    <row r="87" spans="1:7" x14ac:dyDescent="0.25">
      <c r="A87" s="194" t="s">
        <v>919</v>
      </c>
      <c r="B87" s="194"/>
      <c r="C87" s="194"/>
      <c r="D87" s="39"/>
      <c r="E87" s="39"/>
      <c r="F87" s="194"/>
      <c r="G87" s="194"/>
    </row>
    <row r="88" spans="1:7" x14ac:dyDescent="0.25">
      <c r="A88" s="194" t="s">
        <v>920</v>
      </c>
      <c r="B88" s="194"/>
      <c r="C88" s="194"/>
      <c r="D88" s="39"/>
      <c r="E88" s="39"/>
      <c r="F88" s="194"/>
      <c r="G88" s="194"/>
    </row>
    <row r="89" spans="1:7" x14ac:dyDescent="0.25">
      <c r="A89" s="194" t="s">
        <v>920</v>
      </c>
      <c r="B89" s="194"/>
      <c r="C89" s="194"/>
      <c r="D89" s="39"/>
      <c r="E89" s="39"/>
      <c r="F89" s="194"/>
      <c r="G89" s="194"/>
    </row>
    <row r="90" spans="1:7" x14ac:dyDescent="0.25">
      <c r="A90" s="214" t="s">
        <v>921</v>
      </c>
      <c r="B90" s="214"/>
      <c r="C90" s="214"/>
      <c r="D90" s="214"/>
      <c r="E90" s="214"/>
      <c r="F90" s="214"/>
      <c r="G90" s="214"/>
    </row>
    <row r="91" spans="1:7" x14ac:dyDescent="0.25">
      <c r="A91" s="194" t="s">
        <v>875</v>
      </c>
      <c r="B91" s="194"/>
      <c r="C91" s="194"/>
      <c r="D91" s="195" t="s">
        <v>915</v>
      </c>
      <c r="E91" s="196"/>
      <c r="F91" s="196"/>
      <c r="G91" s="197"/>
    </row>
    <row r="92" spans="1:7" x14ac:dyDescent="0.25">
      <c r="A92" s="194" t="s">
        <v>875</v>
      </c>
      <c r="B92" s="194"/>
      <c r="C92" s="194"/>
      <c r="D92" s="195" t="s">
        <v>915</v>
      </c>
      <c r="E92" s="196"/>
      <c r="F92" s="196"/>
      <c r="G92" s="197"/>
    </row>
    <row r="93" spans="1:7" x14ac:dyDescent="0.25">
      <c r="A93" s="214" t="s">
        <v>922</v>
      </c>
      <c r="B93" s="214"/>
      <c r="C93" s="214"/>
      <c r="D93" s="214"/>
      <c r="E93" s="214"/>
      <c r="F93" s="214"/>
      <c r="G93" s="214"/>
    </row>
    <row r="94" spans="1:7" x14ac:dyDescent="0.25">
      <c r="A94" s="195" t="s">
        <v>875</v>
      </c>
      <c r="B94" s="196"/>
      <c r="C94" s="197"/>
      <c r="D94" s="195" t="s">
        <v>915</v>
      </c>
      <c r="E94" s="196"/>
      <c r="F94" s="196"/>
      <c r="G94" s="197"/>
    </row>
    <row r="95" spans="1:7" x14ac:dyDescent="0.25">
      <c r="A95" s="195" t="s">
        <v>875</v>
      </c>
      <c r="B95" s="196"/>
      <c r="C95" s="197"/>
      <c r="D95" s="195" t="s">
        <v>915</v>
      </c>
      <c r="E95" s="196"/>
      <c r="F95" s="196"/>
      <c r="G95" s="197"/>
    </row>
    <row r="96" spans="1:7" x14ac:dyDescent="0.25">
      <c r="A96" s="214" t="s">
        <v>923</v>
      </c>
      <c r="B96" s="214"/>
      <c r="C96" s="214"/>
      <c r="D96" s="214"/>
      <c r="E96" s="214"/>
      <c r="F96" s="214"/>
      <c r="G96" s="214"/>
    </row>
    <row r="97" spans="1:7" x14ac:dyDescent="0.25">
      <c r="A97" s="194" t="s">
        <v>875</v>
      </c>
      <c r="B97" s="194"/>
      <c r="C97" s="194"/>
      <c r="D97" s="195" t="s">
        <v>915</v>
      </c>
      <c r="E97" s="196"/>
      <c r="F97" s="196"/>
      <c r="G97" s="197"/>
    </row>
    <row r="98" spans="1:7" x14ac:dyDescent="0.25">
      <c r="A98" s="194" t="s">
        <v>875</v>
      </c>
      <c r="B98" s="194"/>
      <c r="C98" s="194"/>
      <c r="D98" s="195" t="s">
        <v>915</v>
      </c>
      <c r="E98" s="196"/>
      <c r="F98" s="196"/>
      <c r="G98" s="197"/>
    </row>
    <row r="99" spans="1:7" x14ac:dyDescent="0.25">
      <c r="A99" s="214" t="s">
        <v>924</v>
      </c>
      <c r="B99" s="214"/>
      <c r="C99" s="214"/>
      <c r="D99" s="214"/>
      <c r="E99" s="214"/>
      <c r="F99" s="214"/>
      <c r="G99" s="214"/>
    </row>
    <row r="100" spans="1:7" x14ac:dyDescent="0.25">
      <c r="A100" s="194" t="s">
        <v>875</v>
      </c>
      <c r="B100" s="194"/>
      <c r="C100" s="194"/>
      <c r="D100" s="195" t="s">
        <v>915</v>
      </c>
      <c r="E100" s="196"/>
      <c r="F100" s="196"/>
      <c r="G100" s="197"/>
    </row>
    <row r="101" spans="1:7" x14ac:dyDescent="0.25">
      <c r="A101" s="194" t="s">
        <v>875</v>
      </c>
      <c r="B101" s="194"/>
      <c r="C101" s="194"/>
      <c r="D101" s="195" t="s">
        <v>915</v>
      </c>
      <c r="E101" s="196"/>
      <c r="F101" s="196"/>
      <c r="G101" s="197"/>
    </row>
    <row r="102" spans="1:7" x14ac:dyDescent="0.25">
      <c r="A102" s="214" t="s">
        <v>925</v>
      </c>
      <c r="B102" s="214"/>
      <c r="C102" s="214"/>
      <c r="D102" s="214"/>
      <c r="E102" s="214"/>
      <c r="F102" s="214"/>
      <c r="G102" s="214"/>
    </row>
    <row r="103" spans="1:7" x14ac:dyDescent="0.25">
      <c r="A103" s="194" t="s">
        <v>875</v>
      </c>
      <c r="B103" s="194"/>
      <c r="C103" s="194"/>
      <c r="D103" s="186" t="s">
        <v>915</v>
      </c>
      <c r="E103" s="186"/>
      <c r="F103" s="194" t="s">
        <v>926</v>
      </c>
      <c r="G103" s="194"/>
    </row>
    <row r="104" spans="1:7" x14ac:dyDescent="0.25">
      <c r="A104" s="194" t="s">
        <v>875</v>
      </c>
      <c r="B104" s="194"/>
      <c r="C104" s="194"/>
      <c r="D104" s="186" t="s">
        <v>915</v>
      </c>
      <c r="E104" s="186"/>
      <c r="F104" s="194" t="s">
        <v>926</v>
      </c>
      <c r="G104" s="194"/>
    </row>
    <row r="105" spans="1:7" x14ac:dyDescent="0.25">
      <c r="A105" s="214" t="s">
        <v>927</v>
      </c>
      <c r="B105" s="214"/>
      <c r="C105" s="214"/>
      <c r="D105" s="214"/>
      <c r="E105" s="214"/>
      <c r="F105" s="214"/>
      <c r="G105" s="214"/>
    </row>
    <row r="106" spans="1:7" x14ac:dyDescent="0.25">
      <c r="A106" s="194" t="s">
        <v>875</v>
      </c>
      <c r="B106" s="194"/>
      <c r="C106" s="194"/>
      <c r="D106" s="195" t="s">
        <v>915</v>
      </c>
      <c r="E106" s="196"/>
      <c r="F106" s="196"/>
      <c r="G106" s="197"/>
    </row>
    <row r="107" spans="1:7" x14ac:dyDescent="0.25">
      <c r="A107" s="194" t="s">
        <v>875</v>
      </c>
      <c r="B107" s="194"/>
      <c r="C107" s="194"/>
      <c r="D107" s="195" t="s">
        <v>915</v>
      </c>
      <c r="E107" s="196"/>
      <c r="F107" s="196"/>
      <c r="G107" s="197"/>
    </row>
    <row r="108" spans="1:7" x14ac:dyDescent="0.25">
      <c r="A108" s="198" t="s">
        <v>928</v>
      </c>
      <c r="B108" s="199"/>
      <c r="C108" s="199"/>
      <c r="D108" s="199"/>
      <c r="E108" s="199"/>
      <c r="F108" s="199"/>
      <c r="G108" s="200"/>
    </row>
    <row r="109" spans="1:7" x14ac:dyDescent="0.25">
      <c r="A109" s="206" t="s">
        <v>929</v>
      </c>
      <c r="B109" s="207"/>
      <c r="C109" s="207"/>
      <c r="D109" s="207"/>
      <c r="E109" s="207"/>
      <c r="F109" s="207"/>
      <c r="G109" s="208"/>
    </row>
    <row r="110" spans="1:7" x14ac:dyDescent="0.25">
      <c r="A110" s="210" t="s">
        <v>930</v>
      </c>
      <c r="B110" s="210"/>
      <c r="C110" s="210"/>
      <c r="D110" s="188" t="s">
        <v>852</v>
      </c>
      <c r="E110" s="189"/>
      <c r="F110" s="211" t="s">
        <v>931</v>
      </c>
      <c r="G110" s="212"/>
    </row>
    <row r="111" spans="1:7" x14ac:dyDescent="0.25">
      <c r="A111" s="213" t="s">
        <v>932</v>
      </c>
      <c r="B111" s="213"/>
      <c r="C111" s="213"/>
      <c r="D111" s="39"/>
      <c r="E111" s="191"/>
      <c r="F111" s="195"/>
      <c r="G111" s="197"/>
    </row>
    <row r="112" spans="1:7" x14ac:dyDescent="0.25">
      <c r="A112" s="205" t="s">
        <v>933</v>
      </c>
      <c r="B112" s="205"/>
      <c r="C112" s="205"/>
      <c r="D112" s="39"/>
      <c r="E112" s="191"/>
      <c r="F112" s="195"/>
      <c r="G112" s="197"/>
    </row>
    <row r="113" spans="1:7" x14ac:dyDescent="0.25">
      <c r="A113" s="205" t="s">
        <v>934</v>
      </c>
      <c r="B113" s="205"/>
      <c r="C113" s="205"/>
      <c r="D113" s="39"/>
      <c r="E113" s="191"/>
      <c r="F113" s="195"/>
      <c r="G113" s="197"/>
    </row>
    <row r="114" spans="1:7" x14ac:dyDescent="0.25">
      <c r="A114" s="205" t="s">
        <v>935</v>
      </c>
      <c r="B114" s="205"/>
      <c r="C114" s="205"/>
      <c r="D114" s="39"/>
      <c r="E114" s="191"/>
      <c r="F114" s="195"/>
      <c r="G114" s="197"/>
    </row>
    <row r="115" spans="1:7" x14ac:dyDescent="0.25">
      <c r="A115" s="205" t="s">
        <v>936</v>
      </c>
      <c r="B115" s="205"/>
      <c r="C115" s="205"/>
      <c r="D115" s="39"/>
      <c r="E115" s="191"/>
      <c r="F115" s="195"/>
      <c r="G115" s="197"/>
    </row>
    <row r="116" spans="1:7" x14ac:dyDescent="0.25">
      <c r="A116" s="206" t="s">
        <v>937</v>
      </c>
      <c r="B116" s="207"/>
      <c r="C116" s="207"/>
      <c r="D116" s="207"/>
      <c r="E116" s="207"/>
      <c r="F116" s="207"/>
      <c r="G116" s="208"/>
    </row>
    <row r="117" spans="1:7" x14ac:dyDescent="0.25">
      <c r="A117" s="209" t="s">
        <v>938</v>
      </c>
      <c r="B117" s="209"/>
      <c r="C117" s="209"/>
      <c r="D117" s="210" t="s">
        <v>542</v>
      </c>
      <c r="E117" s="210"/>
      <c r="F117" s="210"/>
      <c r="G117" s="210"/>
    </row>
    <row r="118" spans="1:7" x14ac:dyDescent="0.25">
      <c r="A118" s="202" t="s">
        <v>939</v>
      </c>
      <c r="B118" s="202"/>
      <c r="C118" s="202"/>
      <c r="D118" s="201"/>
      <c r="E118" s="201"/>
      <c r="F118" s="201"/>
      <c r="G118" s="201"/>
    </row>
    <row r="119" spans="1:7" x14ac:dyDescent="0.25">
      <c r="A119" s="202" t="s">
        <v>940</v>
      </c>
      <c r="B119" s="202"/>
      <c r="C119" s="202"/>
      <c r="D119" s="195"/>
      <c r="E119" s="196"/>
      <c r="F119" s="196"/>
      <c r="G119" s="197"/>
    </row>
    <row r="120" spans="1:7" x14ac:dyDescent="0.25">
      <c r="A120" s="202" t="s">
        <v>547</v>
      </c>
      <c r="B120" s="202"/>
      <c r="C120" s="202"/>
      <c r="D120" s="195"/>
      <c r="E120" s="196"/>
      <c r="F120" s="196"/>
      <c r="G120" s="197"/>
    </row>
    <row r="121" spans="1:7" x14ac:dyDescent="0.25">
      <c r="A121" s="202" t="s">
        <v>941</v>
      </c>
      <c r="B121" s="202"/>
      <c r="C121" s="202"/>
      <c r="D121" s="195"/>
      <c r="E121" s="196"/>
      <c r="F121" s="196"/>
      <c r="G121" s="197"/>
    </row>
    <row r="122" spans="1:7" x14ac:dyDescent="0.25">
      <c r="A122" s="202" t="s">
        <v>920</v>
      </c>
      <c r="B122" s="202"/>
      <c r="C122" s="202"/>
      <c r="D122" s="195"/>
      <c r="E122" s="196"/>
      <c r="F122" s="196"/>
      <c r="G122" s="197"/>
    </row>
    <row r="123" spans="1:7" x14ac:dyDescent="0.25">
      <c r="A123" s="202" t="s">
        <v>942</v>
      </c>
      <c r="B123" s="202"/>
      <c r="C123" s="202"/>
      <c r="D123" s="195"/>
      <c r="E123" s="196"/>
      <c r="F123" s="196"/>
      <c r="G123" s="197"/>
    </row>
    <row r="124" spans="1:7" x14ac:dyDescent="0.25">
      <c r="A124" s="198" t="s">
        <v>943</v>
      </c>
      <c r="B124" s="199"/>
      <c r="C124" s="199"/>
      <c r="D124" s="199"/>
      <c r="E124" s="199"/>
      <c r="F124" s="199"/>
      <c r="G124" s="200"/>
    </row>
    <row r="125" spans="1:7" x14ac:dyDescent="0.25">
      <c r="A125" s="203" t="s">
        <v>944</v>
      </c>
      <c r="B125" s="204"/>
      <c r="C125" s="204"/>
      <c r="D125" s="203" t="s">
        <v>542</v>
      </c>
      <c r="E125" s="204"/>
      <c r="F125" s="204"/>
      <c r="G125" s="204"/>
    </row>
    <row r="126" spans="1:7" x14ac:dyDescent="0.25">
      <c r="A126" s="193" t="s">
        <v>945</v>
      </c>
      <c r="B126" s="193"/>
      <c r="C126" s="193"/>
      <c r="D126" s="194"/>
      <c r="E126" s="194"/>
      <c r="F126" s="194"/>
      <c r="G126" s="194"/>
    </row>
    <row r="127" spans="1:7" x14ac:dyDescent="0.25">
      <c r="A127" s="193" t="s">
        <v>946</v>
      </c>
      <c r="B127" s="193"/>
      <c r="C127" s="193"/>
      <c r="D127" s="194"/>
      <c r="E127" s="194"/>
      <c r="F127" s="194"/>
      <c r="G127" s="194"/>
    </row>
    <row r="128" spans="1:7" x14ac:dyDescent="0.25">
      <c r="A128" s="198" t="s">
        <v>947</v>
      </c>
      <c r="B128" s="199"/>
      <c r="C128" s="199"/>
      <c r="D128" s="199"/>
      <c r="E128" s="199"/>
      <c r="F128" s="199"/>
      <c r="G128" s="200"/>
    </row>
    <row r="129" spans="1:7" x14ac:dyDescent="0.25">
      <c r="A129" s="201" t="s">
        <v>948</v>
      </c>
      <c r="B129" s="201"/>
      <c r="C129" s="201"/>
      <c r="D129" s="201" t="s">
        <v>949</v>
      </c>
      <c r="E129" s="201"/>
      <c r="F129" s="201"/>
      <c r="G129" s="201"/>
    </row>
    <row r="130" spans="1:7" x14ac:dyDescent="0.25">
      <c r="A130" s="193" t="s">
        <v>593</v>
      </c>
      <c r="B130" s="193"/>
      <c r="C130" s="193"/>
      <c r="D130" s="194"/>
      <c r="E130" s="194"/>
      <c r="F130" s="194"/>
      <c r="G130" s="194"/>
    </row>
    <row r="131" spans="1:7" x14ac:dyDescent="0.25">
      <c r="A131" s="193" t="s">
        <v>950</v>
      </c>
      <c r="B131" s="193"/>
      <c r="C131" s="193"/>
      <c r="D131" s="195"/>
      <c r="E131" s="196"/>
      <c r="F131" s="196"/>
      <c r="G131" s="197"/>
    </row>
    <row r="132" spans="1:7" x14ac:dyDescent="0.25">
      <c r="A132" s="193" t="s">
        <v>951</v>
      </c>
      <c r="B132" s="193"/>
      <c r="C132" s="193"/>
      <c r="D132" s="195"/>
      <c r="E132" s="196"/>
      <c r="F132" s="196"/>
      <c r="G132" s="197"/>
    </row>
  </sheetData>
  <mergeCells count="221">
    <mergeCell ref="A8:C8"/>
    <mergeCell ref="F8:G8"/>
    <mergeCell ref="A9:C9"/>
    <mergeCell ref="F9:G9"/>
    <mergeCell ref="A10:C10"/>
    <mergeCell ref="F10:G10"/>
    <mergeCell ref="A1:G2"/>
    <mergeCell ref="A3:B3"/>
    <mergeCell ref="A4:B4"/>
    <mergeCell ref="A5:G5"/>
    <mergeCell ref="A6:G6"/>
    <mergeCell ref="A7:G7"/>
    <mergeCell ref="A15:C15"/>
    <mergeCell ref="F15:G15"/>
    <mergeCell ref="A16:C16"/>
    <mergeCell ref="F16:G16"/>
    <mergeCell ref="A17:C17"/>
    <mergeCell ref="F17:G17"/>
    <mergeCell ref="A11:C11"/>
    <mergeCell ref="F11:G11"/>
    <mergeCell ref="A12:C12"/>
    <mergeCell ref="F12:G12"/>
    <mergeCell ref="A13:G13"/>
    <mergeCell ref="A14:C14"/>
    <mergeCell ref="F14:G14"/>
    <mergeCell ref="A21:C21"/>
    <mergeCell ref="F21:G21"/>
    <mergeCell ref="A22:C22"/>
    <mergeCell ref="F22:G22"/>
    <mergeCell ref="A23:C23"/>
    <mergeCell ref="F23:G23"/>
    <mergeCell ref="A18:C18"/>
    <mergeCell ref="F18:G18"/>
    <mergeCell ref="A19:C19"/>
    <mergeCell ref="F19:G19"/>
    <mergeCell ref="A20:C20"/>
    <mergeCell ref="F20:G20"/>
    <mergeCell ref="A28:G28"/>
    <mergeCell ref="A29:C29"/>
    <mergeCell ref="F29:G29"/>
    <mergeCell ref="A30:C30"/>
    <mergeCell ref="F30:G30"/>
    <mergeCell ref="A31:C31"/>
    <mergeCell ref="F31:G31"/>
    <mergeCell ref="A24:G24"/>
    <mergeCell ref="A25:C25"/>
    <mergeCell ref="F25:G25"/>
    <mergeCell ref="A26:C26"/>
    <mergeCell ref="F26:G26"/>
    <mergeCell ref="A27:C27"/>
    <mergeCell ref="F27:G27"/>
    <mergeCell ref="A36:G36"/>
    <mergeCell ref="A37:C37"/>
    <mergeCell ref="F37:G37"/>
    <mergeCell ref="A38:C38"/>
    <mergeCell ref="F38:G38"/>
    <mergeCell ref="A39:C39"/>
    <mergeCell ref="F39:G39"/>
    <mergeCell ref="A32:G32"/>
    <mergeCell ref="A33:C33"/>
    <mergeCell ref="F33:G33"/>
    <mergeCell ref="A34:C34"/>
    <mergeCell ref="F34:G34"/>
    <mergeCell ref="A35:C35"/>
    <mergeCell ref="F35:G35"/>
    <mergeCell ref="A44:C44"/>
    <mergeCell ref="F44:G44"/>
    <mergeCell ref="A45:C45"/>
    <mergeCell ref="F45:G45"/>
    <mergeCell ref="A46:C46"/>
    <mergeCell ref="F46:G46"/>
    <mergeCell ref="A40:G40"/>
    <mergeCell ref="A41:C41"/>
    <mergeCell ref="F41:G41"/>
    <mergeCell ref="A42:C42"/>
    <mergeCell ref="F42:G42"/>
    <mergeCell ref="A43:C43"/>
    <mergeCell ref="F43:G43"/>
    <mergeCell ref="A51:C51"/>
    <mergeCell ref="D51:G51"/>
    <mergeCell ref="A52:C52"/>
    <mergeCell ref="D52:G52"/>
    <mergeCell ref="D53:G53"/>
    <mergeCell ref="A54:C54"/>
    <mergeCell ref="D54:G54"/>
    <mergeCell ref="A47:C47"/>
    <mergeCell ref="F47:G47"/>
    <mergeCell ref="A48:G48"/>
    <mergeCell ref="A49:G49"/>
    <mergeCell ref="A50:C50"/>
    <mergeCell ref="D50:G50"/>
    <mergeCell ref="A59:C59"/>
    <mergeCell ref="F59:G59"/>
    <mergeCell ref="A60:G60"/>
    <mergeCell ref="A61:C61"/>
    <mergeCell ref="F61:G61"/>
    <mergeCell ref="A62:C62"/>
    <mergeCell ref="F62:G62"/>
    <mergeCell ref="A55:C55"/>
    <mergeCell ref="D55:G55"/>
    <mergeCell ref="A56:G56"/>
    <mergeCell ref="A57:G57"/>
    <mergeCell ref="A58:C58"/>
    <mergeCell ref="F58:G58"/>
    <mergeCell ref="A67:C67"/>
    <mergeCell ref="F67:G67"/>
    <mergeCell ref="A68:C68"/>
    <mergeCell ref="F68:G68"/>
    <mergeCell ref="A69:G69"/>
    <mergeCell ref="A70:C70"/>
    <mergeCell ref="F70:G70"/>
    <mergeCell ref="A63:G63"/>
    <mergeCell ref="A64:C64"/>
    <mergeCell ref="F64:G64"/>
    <mergeCell ref="A65:C65"/>
    <mergeCell ref="F65:G65"/>
    <mergeCell ref="A66:G66"/>
    <mergeCell ref="A75:G75"/>
    <mergeCell ref="A76:G76"/>
    <mergeCell ref="A77:G77"/>
    <mergeCell ref="A78:G78"/>
    <mergeCell ref="A79:G79"/>
    <mergeCell ref="A80:G80"/>
    <mergeCell ref="A71:C71"/>
    <mergeCell ref="F71:G71"/>
    <mergeCell ref="A72:G72"/>
    <mergeCell ref="A73:C73"/>
    <mergeCell ref="F73:G73"/>
    <mergeCell ref="A74:C74"/>
    <mergeCell ref="F74:G74"/>
    <mergeCell ref="A85:C85"/>
    <mergeCell ref="F85:G85"/>
    <mergeCell ref="A86:C86"/>
    <mergeCell ref="F86:G86"/>
    <mergeCell ref="A87:C87"/>
    <mergeCell ref="F87:G87"/>
    <mergeCell ref="A81:G81"/>
    <mergeCell ref="A82:G82"/>
    <mergeCell ref="A83:C83"/>
    <mergeCell ref="F83:G83"/>
    <mergeCell ref="A84:C84"/>
    <mergeCell ref="F84:G84"/>
    <mergeCell ref="A92:C92"/>
    <mergeCell ref="D92:G92"/>
    <mergeCell ref="A93:G93"/>
    <mergeCell ref="A94:C94"/>
    <mergeCell ref="D94:G94"/>
    <mergeCell ref="A95:C95"/>
    <mergeCell ref="D95:G95"/>
    <mergeCell ref="A88:C88"/>
    <mergeCell ref="F88:G88"/>
    <mergeCell ref="A89:C89"/>
    <mergeCell ref="F89:G89"/>
    <mergeCell ref="A90:G90"/>
    <mergeCell ref="A91:C91"/>
    <mergeCell ref="D91:G91"/>
    <mergeCell ref="A100:C100"/>
    <mergeCell ref="D100:G100"/>
    <mergeCell ref="A101:C101"/>
    <mergeCell ref="D101:G101"/>
    <mergeCell ref="A102:G102"/>
    <mergeCell ref="A103:C103"/>
    <mergeCell ref="F103:G103"/>
    <mergeCell ref="A96:G96"/>
    <mergeCell ref="A97:C97"/>
    <mergeCell ref="D97:G97"/>
    <mergeCell ref="A98:C98"/>
    <mergeCell ref="D98:G98"/>
    <mergeCell ref="A99:G99"/>
    <mergeCell ref="A108:G108"/>
    <mergeCell ref="A109:G109"/>
    <mergeCell ref="A110:C110"/>
    <mergeCell ref="F110:G110"/>
    <mergeCell ref="A111:C111"/>
    <mergeCell ref="F111:G111"/>
    <mergeCell ref="A104:C104"/>
    <mergeCell ref="F104:G104"/>
    <mergeCell ref="A105:G105"/>
    <mergeCell ref="A106:C106"/>
    <mergeCell ref="D106:G106"/>
    <mergeCell ref="A107:C107"/>
    <mergeCell ref="D107:G107"/>
    <mergeCell ref="A115:C115"/>
    <mergeCell ref="F115:G115"/>
    <mergeCell ref="A116:G116"/>
    <mergeCell ref="A117:C117"/>
    <mergeCell ref="D117:G117"/>
    <mergeCell ref="A118:C118"/>
    <mergeCell ref="D118:G118"/>
    <mergeCell ref="A112:C112"/>
    <mergeCell ref="F112:G112"/>
    <mergeCell ref="A113:C113"/>
    <mergeCell ref="F113:G113"/>
    <mergeCell ref="A114:C114"/>
    <mergeCell ref="F114:G114"/>
    <mergeCell ref="A122:C122"/>
    <mergeCell ref="D122:G122"/>
    <mergeCell ref="A123:C123"/>
    <mergeCell ref="D123:G123"/>
    <mergeCell ref="A124:G124"/>
    <mergeCell ref="A125:C125"/>
    <mergeCell ref="D125:G125"/>
    <mergeCell ref="A119:C119"/>
    <mergeCell ref="D119:G119"/>
    <mergeCell ref="A120:C120"/>
    <mergeCell ref="D120:G120"/>
    <mergeCell ref="A121:C121"/>
    <mergeCell ref="D121:G121"/>
    <mergeCell ref="A130:C130"/>
    <mergeCell ref="D130:G130"/>
    <mergeCell ref="A131:C131"/>
    <mergeCell ref="D131:G131"/>
    <mergeCell ref="A132:C132"/>
    <mergeCell ref="D132:G132"/>
    <mergeCell ref="A126:C126"/>
    <mergeCell ref="D126:G126"/>
    <mergeCell ref="A127:C127"/>
    <mergeCell ref="D127:G127"/>
    <mergeCell ref="A128:G128"/>
    <mergeCell ref="A129:C129"/>
    <mergeCell ref="D129:G129"/>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2FAF6-AD45-5F48-93C1-44C7A3AE5AD7}">
  <dimension ref="A1:E66"/>
  <sheetViews>
    <sheetView topLeftCell="B1" zoomScale="160" zoomScaleNormal="160" workbookViewId="0">
      <selection activeCell="C7" sqref="C7:C11"/>
    </sheetView>
  </sheetViews>
  <sheetFormatPr baseColWidth="10" defaultRowHeight="15.75" x14ac:dyDescent="0.25"/>
  <cols>
    <col min="1" max="1" width="17.125" customWidth="1"/>
    <col min="2" max="2" width="49.375" customWidth="1"/>
    <col min="3" max="4" width="20.625" customWidth="1"/>
    <col min="5" max="5" width="37.5" customWidth="1"/>
  </cols>
  <sheetData>
    <row r="1" spans="1:5" ht="18.75" x14ac:dyDescent="0.25">
      <c r="A1" s="50"/>
      <c r="B1" s="467" t="s">
        <v>381</v>
      </c>
      <c r="C1" s="467"/>
      <c r="D1" s="467"/>
      <c r="E1" s="467"/>
    </row>
    <row r="2" spans="1:5" x14ac:dyDescent="0.25">
      <c r="A2" s="4" t="s">
        <v>16</v>
      </c>
      <c r="B2" s="4" t="s">
        <v>9</v>
      </c>
      <c r="C2" s="4" t="s">
        <v>2</v>
      </c>
      <c r="D2" s="4" t="s">
        <v>679</v>
      </c>
      <c r="E2" s="4" t="s">
        <v>17</v>
      </c>
    </row>
    <row r="3" spans="1:5" x14ac:dyDescent="0.25">
      <c r="A3" s="49" t="s">
        <v>40</v>
      </c>
      <c r="B3" s="49" t="s">
        <v>483</v>
      </c>
      <c r="C3" s="49" t="s">
        <v>42</v>
      </c>
      <c r="D3" s="49" t="s">
        <v>479</v>
      </c>
      <c r="E3" s="49" t="s">
        <v>484</v>
      </c>
    </row>
    <row r="4" spans="1:5" x14ac:dyDescent="0.25">
      <c r="A4" s="361">
        <v>1</v>
      </c>
      <c r="B4" s="350" t="s">
        <v>485</v>
      </c>
      <c r="C4" s="351"/>
      <c r="D4" s="351"/>
      <c r="E4" s="351"/>
    </row>
    <row r="5" spans="1:5" x14ac:dyDescent="0.25">
      <c r="A5" s="362"/>
      <c r="B5" s="383"/>
      <c r="C5" s="301"/>
      <c r="D5" s="301"/>
      <c r="E5" s="301"/>
    </row>
    <row r="6" spans="1:5" x14ac:dyDescent="0.25">
      <c r="A6" s="362"/>
      <c r="B6" s="335"/>
      <c r="C6" s="336"/>
      <c r="D6" s="336"/>
      <c r="E6" s="336"/>
    </row>
    <row r="7" spans="1:5" x14ac:dyDescent="0.25">
      <c r="A7" s="362"/>
      <c r="B7" s="396" t="s">
        <v>486</v>
      </c>
      <c r="C7" s="361"/>
      <c r="D7" s="319"/>
      <c r="E7" s="319"/>
    </row>
    <row r="8" spans="1:5" x14ac:dyDescent="0.25">
      <c r="A8" s="362"/>
      <c r="B8" s="468"/>
      <c r="C8" s="362"/>
      <c r="D8" s="320"/>
      <c r="E8" s="320"/>
    </row>
    <row r="9" spans="1:5" x14ac:dyDescent="0.25">
      <c r="A9" s="362"/>
      <c r="B9" s="468"/>
      <c r="C9" s="362"/>
      <c r="D9" s="320"/>
      <c r="E9" s="320"/>
    </row>
    <row r="10" spans="1:5" x14ac:dyDescent="0.25">
      <c r="A10" s="362"/>
      <c r="B10" s="468"/>
      <c r="C10" s="362"/>
      <c r="D10" s="320"/>
      <c r="E10" s="320"/>
    </row>
    <row r="11" spans="1:5" x14ac:dyDescent="0.25">
      <c r="A11" s="362"/>
      <c r="B11" s="469"/>
      <c r="C11" s="363"/>
      <c r="D11" s="321"/>
      <c r="E11" s="321"/>
    </row>
    <row r="12" spans="1:5" x14ac:dyDescent="0.25">
      <c r="A12" s="362"/>
      <c r="B12" s="396" t="s">
        <v>487</v>
      </c>
      <c r="C12" s="361"/>
      <c r="D12" s="319"/>
      <c r="E12" s="319"/>
    </row>
    <row r="13" spans="1:5" x14ac:dyDescent="0.25">
      <c r="A13" s="362"/>
      <c r="B13" s="468"/>
      <c r="C13" s="362"/>
      <c r="D13" s="320"/>
      <c r="E13" s="320"/>
    </row>
    <row r="14" spans="1:5" x14ac:dyDescent="0.25">
      <c r="A14" s="362"/>
      <c r="B14" s="468"/>
      <c r="C14" s="362"/>
      <c r="D14" s="320"/>
      <c r="E14" s="320"/>
    </row>
    <row r="15" spans="1:5" x14ac:dyDescent="0.25">
      <c r="A15" s="362"/>
      <c r="B15" s="468"/>
      <c r="C15" s="362"/>
      <c r="D15" s="320"/>
      <c r="E15" s="320"/>
    </row>
    <row r="16" spans="1:5" x14ac:dyDescent="0.25">
      <c r="A16" s="362"/>
      <c r="B16" s="469"/>
      <c r="C16" s="363"/>
      <c r="D16" s="321"/>
      <c r="E16" s="321"/>
    </row>
    <row r="17" spans="1:5" x14ac:dyDescent="0.25">
      <c r="A17" s="362"/>
      <c r="B17" s="396" t="s">
        <v>488</v>
      </c>
      <c r="C17" s="361"/>
      <c r="D17" s="319"/>
      <c r="E17" s="319"/>
    </row>
    <row r="18" spans="1:5" x14ac:dyDescent="0.25">
      <c r="A18" s="362"/>
      <c r="B18" s="468"/>
      <c r="C18" s="362"/>
      <c r="D18" s="320"/>
      <c r="E18" s="320"/>
    </row>
    <row r="19" spans="1:5" x14ac:dyDescent="0.25">
      <c r="A19" s="362"/>
      <c r="B19" s="468"/>
      <c r="C19" s="362"/>
      <c r="D19" s="320"/>
      <c r="E19" s="320"/>
    </row>
    <row r="20" spans="1:5" x14ac:dyDescent="0.25">
      <c r="A20" s="362"/>
      <c r="B20" s="468"/>
      <c r="C20" s="362"/>
      <c r="D20" s="320"/>
      <c r="E20" s="320"/>
    </row>
    <row r="21" spans="1:5" x14ac:dyDescent="0.25">
      <c r="A21" s="363"/>
      <c r="B21" s="469"/>
      <c r="C21" s="363"/>
      <c r="D21" s="321"/>
      <c r="E21" s="321"/>
    </row>
    <row r="22" spans="1:5" x14ac:dyDescent="0.25">
      <c r="A22" s="361">
        <v>2</v>
      </c>
      <c r="B22" s="350" t="s">
        <v>489</v>
      </c>
      <c r="C22" s="351"/>
      <c r="D22" s="351"/>
      <c r="E22" s="351"/>
    </row>
    <row r="23" spans="1:5" x14ac:dyDescent="0.25">
      <c r="A23" s="362"/>
      <c r="B23" s="383"/>
      <c r="C23" s="301"/>
      <c r="D23" s="301"/>
      <c r="E23" s="301"/>
    </row>
    <row r="24" spans="1:5" x14ac:dyDescent="0.25">
      <c r="A24" s="362"/>
      <c r="B24" s="383"/>
      <c r="C24" s="301"/>
      <c r="D24" s="301"/>
      <c r="E24" s="301"/>
    </row>
    <row r="25" spans="1:5" ht="36" customHeight="1" x14ac:dyDescent="0.25">
      <c r="A25" s="362"/>
      <c r="B25" s="335"/>
      <c r="C25" s="336"/>
      <c r="D25" s="336"/>
      <c r="E25" s="336"/>
    </row>
    <row r="26" spans="1:5" x14ac:dyDescent="0.25">
      <c r="A26" s="362"/>
      <c r="B26" s="396" t="s">
        <v>490</v>
      </c>
      <c r="C26" s="361"/>
      <c r="D26" s="319"/>
      <c r="E26" s="319"/>
    </row>
    <row r="27" spans="1:5" x14ac:dyDescent="0.25">
      <c r="A27" s="362"/>
      <c r="B27" s="468"/>
      <c r="C27" s="362"/>
      <c r="D27" s="320"/>
      <c r="E27" s="320"/>
    </row>
    <row r="28" spans="1:5" x14ac:dyDescent="0.25">
      <c r="A28" s="362"/>
      <c r="B28" s="469"/>
      <c r="C28" s="363"/>
      <c r="D28" s="321"/>
      <c r="E28" s="321"/>
    </row>
    <row r="29" spans="1:5" x14ac:dyDescent="0.25">
      <c r="A29" s="362"/>
      <c r="B29" s="396" t="s">
        <v>491</v>
      </c>
      <c r="C29" s="361"/>
      <c r="D29" s="319"/>
      <c r="E29" s="319"/>
    </row>
    <row r="30" spans="1:5" x14ac:dyDescent="0.25">
      <c r="A30" s="362"/>
      <c r="B30" s="468"/>
      <c r="C30" s="362"/>
      <c r="D30" s="320"/>
      <c r="E30" s="320"/>
    </row>
    <row r="31" spans="1:5" x14ac:dyDescent="0.25">
      <c r="A31" s="362"/>
      <c r="B31" s="469"/>
      <c r="C31" s="363"/>
      <c r="D31" s="321"/>
      <c r="E31" s="321"/>
    </row>
    <row r="32" spans="1:5" x14ac:dyDescent="0.25">
      <c r="A32" s="362"/>
      <c r="B32" s="396" t="s">
        <v>492</v>
      </c>
      <c r="C32" s="361"/>
      <c r="D32" s="319"/>
      <c r="E32" s="319"/>
    </row>
    <row r="33" spans="1:5" x14ac:dyDescent="0.25">
      <c r="A33" s="362"/>
      <c r="B33" s="468"/>
      <c r="C33" s="362"/>
      <c r="D33" s="320"/>
      <c r="E33" s="320"/>
    </row>
    <row r="34" spans="1:5" x14ac:dyDescent="0.25">
      <c r="A34" s="362"/>
      <c r="B34" s="468"/>
      <c r="C34" s="362"/>
      <c r="D34" s="320"/>
      <c r="E34" s="320"/>
    </row>
    <row r="35" spans="1:5" x14ac:dyDescent="0.25">
      <c r="A35" s="362"/>
      <c r="B35" s="468"/>
      <c r="C35" s="362"/>
      <c r="D35" s="320"/>
      <c r="E35" s="320"/>
    </row>
    <row r="36" spans="1:5" x14ac:dyDescent="0.25">
      <c r="A36" s="362"/>
      <c r="B36" s="469"/>
      <c r="C36" s="363"/>
      <c r="D36" s="321"/>
      <c r="E36" s="321"/>
    </row>
    <row r="37" spans="1:5" x14ac:dyDescent="0.25">
      <c r="A37" s="362"/>
      <c r="B37" s="396" t="s">
        <v>493</v>
      </c>
      <c r="C37" s="361"/>
      <c r="D37" s="319"/>
      <c r="E37" s="319"/>
    </row>
    <row r="38" spans="1:5" x14ac:dyDescent="0.25">
      <c r="A38" s="362"/>
      <c r="B38" s="468"/>
      <c r="C38" s="362"/>
      <c r="D38" s="320"/>
      <c r="E38" s="320"/>
    </row>
    <row r="39" spans="1:5" x14ac:dyDescent="0.25">
      <c r="A39" s="362"/>
      <c r="B39" s="469"/>
      <c r="C39" s="363"/>
      <c r="D39" s="321"/>
      <c r="E39" s="321"/>
    </row>
    <row r="40" spans="1:5" x14ac:dyDescent="0.25">
      <c r="A40" s="362"/>
      <c r="B40" s="396" t="s">
        <v>494</v>
      </c>
      <c r="C40" s="361"/>
      <c r="D40" s="319"/>
      <c r="E40" s="319"/>
    </row>
    <row r="41" spans="1:5" x14ac:dyDescent="0.25">
      <c r="A41" s="362"/>
      <c r="B41" s="468"/>
      <c r="C41" s="362"/>
      <c r="D41" s="320"/>
      <c r="E41" s="320"/>
    </row>
    <row r="42" spans="1:5" x14ac:dyDescent="0.25">
      <c r="A42" s="362"/>
      <c r="B42" s="469"/>
      <c r="C42" s="363"/>
      <c r="D42" s="321"/>
      <c r="E42" s="321"/>
    </row>
    <row r="43" spans="1:5" x14ac:dyDescent="0.25">
      <c r="A43" s="362"/>
      <c r="B43" s="396" t="s">
        <v>495</v>
      </c>
      <c r="C43" s="361"/>
      <c r="D43" s="319"/>
      <c r="E43" s="319"/>
    </row>
    <row r="44" spans="1:5" x14ac:dyDescent="0.25">
      <c r="A44" s="362"/>
      <c r="B44" s="468"/>
      <c r="C44" s="362"/>
      <c r="D44" s="320"/>
      <c r="E44" s="320"/>
    </row>
    <row r="45" spans="1:5" x14ac:dyDescent="0.25">
      <c r="A45" s="362"/>
      <c r="B45" s="469"/>
      <c r="C45" s="363"/>
      <c r="D45" s="321"/>
      <c r="E45" s="321"/>
    </row>
    <row r="46" spans="1:5" x14ac:dyDescent="0.25">
      <c r="A46" s="362"/>
      <c r="B46" s="396" t="s">
        <v>496</v>
      </c>
      <c r="C46" s="361"/>
      <c r="D46" s="319"/>
      <c r="E46" s="319"/>
    </row>
    <row r="47" spans="1:5" x14ac:dyDescent="0.25">
      <c r="A47" s="362"/>
      <c r="B47" s="468"/>
      <c r="C47" s="362"/>
      <c r="D47" s="320"/>
      <c r="E47" s="320"/>
    </row>
    <row r="48" spans="1:5" x14ac:dyDescent="0.25">
      <c r="A48" s="362"/>
      <c r="B48" s="468"/>
      <c r="C48" s="362"/>
      <c r="D48" s="320"/>
      <c r="E48" s="320"/>
    </row>
    <row r="49" spans="1:5" x14ac:dyDescent="0.25">
      <c r="A49" s="362"/>
      <c r="B49" s="468"/>
      <c r="C49" s="362"/>
      <c r="D49" s="320"/>
      <c r="E49" s="320"/>
    </row>
    <row r="50" spans="1:5" x14ac:dyDescent="0.25">
      <c r="A50" s="362"/>
      <c r="B50" s="468"/>
      <c r="C50" s="362"/>
      <c r="D50" s="320"/>
      <c r="E50" s="320"/>
    </row>
    <row r="51" spans="1:5" x14ac:dyDescent="0.25">
      <c r="A51" s="362"/>
      <c r="B51" s="468"/>
      <c r="C51" s="362"/>
      <c r="D51" s="320"/>
      <c r="E51" s="320"/>
    </row>
    <row r="52" spans="1:5" x14ac:dyDescent="0.25">
      <c r="A52" s="362"/>
      <c r="B52" s="469"/>
      <c r="C52" s="363"/>
      <c r="D52" s="321"/>
      <c r="E52" s="321"/>
    </row>
    <row r="53" spans="1:5" x14ac:dyDescent="0.25">
      <c r="A53" s="362"/>
      <c r="B53" s="396" t="s">
        <v>497</v>
      </c>
      <c r="C53" s="361"/>
      <c r="D53" s="319"/>
      <c r="E53" s="319"/>
    </row>
    <row r="54" spans="1:5" x14ac:dyDescent="0.25">
      <c r="A54" s="362"/>
      <c r="B54" s="468"/>
      <c r="C54" s="362"/>
      <c r="D54" s="320"/>
      <c r="E54" s="320"/>
    </row>
    <row r="55" spans="1:5" x14ac:dyDescent="0.25">
      <c r="A55" s="362"/>
      <c r="B55" s="468"/>
      <c r="C55" s="362"/>
      <c r="D55" s="320"/>
      <c r="E55" s="320"/>
    </row>
    <row r="56" spans="1:5" x14ac:dyDescent="0.25">
      <c r="A56" s="362"/>
      <c r="B56" s="469"/>
      <c r="C56" s="363"/>
      <c r="D56" s="321"/>
      <c r="E56" s="321"/>
    </row>
    <row r="57" spans="1:5" x14ac:dyDescent="0.25">
      <c r="A57" s="362"/>
      <c r="B57" s="396" t="s">
        <v>498</v>
      </c>
      <c r="C57" s="361"/>
      <c r="D57" s="319"/>
      <c r="E57" s="319"/>
    </row>
    <row r="58" spans="1:5" x14ac:dyDescent="0.25">
      <c r="A58" s="362"/>
      <c r="B58" s="468"/>
      <c r="C58" s="362"/>
      <c r="D58" s="320"/>
      <c r="E58" s="320"/>
    </row>
    <row r="59" spans="1:5" x14ac:dyDescent="0.25">
      <c r="A59" s="363"/>
      <c r="B59" s="469"/>
      <c r="C59" s="363"/>
      <c r="D59" s="321"/>
      <c r="E59" s="321"/>
    </row>
    <row r="60" spans="1:5" x14ac:dyDescent="0.25">
      <c r="A60" s="367">
        <v>3</v>
      </c>
      <c r="B60" s="338" t="s">
        <v>499</v>
      </c>
      <c r="C60" s="367"/>
      <c r="D60" s="309"/>
      <c r="E60" s="309"/>
    </row>
    <row r="61" spans="1:5" x14ac:dyDescent="0.25">
      <c r="A61" s="367"/>
      <c r="B61" s="338"/>
      <c r="C61" s="367"/>
      <c r="D61" s="309"/>
      <c r="E61" s="309"/>
    </row>
    <row r="62" spans="1:5" x14ac:dyDescent="0.25">
      <c r="A62" s="367"/>
      <c r="B62" s="338"/>
      <c r="C62" s="367"/>
      <c r="D62" s="309"/>
      <c r="E62" s="309"/>
    </row>
    <row r="63" spans="1:5" x14ac:dyDescent="0.25">
      <c r="A63" s="367"/>
      <c r="B63" s="338"/>
      <c r="C63" s="367"/>
      <c r="D63" s="309"/>
      <c r="E63" s="309"/>
    </row>
    <row r="64" spans="1:5" x14ac:dyDescent="0.25">
      <c r="A64" s="367"/>
      <c r="B64" s="338"/>
      <c r="C64" s="367"/>
      <c r="D64" s="309"/>
      <c r="E64" s="309"/>
    </row>
    <row r="65" spans="1:5" x14ac:dyDescent="0.25">
      <c r="A65" s="367"/>
      <c r="B65" s="338"/>
      <c r="C65" s="367"/>
      <c r="D65" s="309"/>
      <c r="E65" s="309"/>
    </row>
    <row r="66" spans="1:5" x14ac:dyDescent="0.25">
      <c r="A66" s="367"/>
      <c r="B66" s="338"/>
      <c r="C66" s="367"/>
      <c r="D66" s="309"/>
      <c r="E66" s="309"/>
    </row>
  </sheetData>
  <mergeCells count="58">
    <mergeCell ref="A60:A66"/>
    <mergeCell ref="B60:B66"/>
    <mergeCell ref="C60:C66"/>
    <mergeCell ref="D60:D66"/>
    <mergeCell ref="E60:E66"/>
    <mergeCell ref="B57:B59"/>
    <mergeCell ref="C57:C59"/>
    <mergeCell ref="D57:D59"/>
    <mergeCell ref="E57:E59"/>
    <mergeCell ref="B53:B56"/>
    <mergeCell ref="C53:C56"/>
    <mergeCell ref="D53:D56"/>
    <mergeCell ref="E53:E56"/>
    <mergeCell ref="B46:B52"/>
    <mergeCell ref="C46:C52"/>
    <mergeCell ref="D46:D52"/>
    <mergeCell ref="E46:E52"/>
    <mergeCell ref="B43:B45"/>
    <mergeCell ref="C43:C45"/>
    <mergeCell ref="D43:D45"/>
    <mergeCell ref="E43:E45"/>
    <mergeCell ref="D40:D42"/>
    <mergeCell ref="E40:E42"/>
    <mergeCell ref="B37:B39"/>
    <mergeCell ref="C37:C39"/>
    <mergeCell ref="D37:D39"/>
    <mergeCell ref="E37:E39"/>
    <mergeCell ref="A22:A59"/>
    <mergeCell ref="B22:E25"/>
    <mergeCell ref="B26:B28"/>
    <mergeCell ref="C26:C28"/>
    <mergeCell ref="D26:D28"/>
    <mergeCell ref="E26:E28"/>
    <mergeCell ref="B29:B31"/>
    <mergeCell ref="C29:C31"/>
    <mergeCell ref="D29:D31"/>
    <mergeCell ref="E29:E31"/>
    <mergeCell ref="B32:B36"/>
    <mergeCell ref="C32:C36"/>
    <mergeCell ref="D32:D36"/>
    <mergeCell ref="E32:E36"/>
    <mergeCell ref="B40:B42"/>
    <mergeCell ref="C40:C42"/>
    <mergeCell ref="B1:E1"/>
    <mergeCell ref="A4:A21"/>
    <mergeCell ref="B4:E6"/>
    <mergeCell ref="B7:B11"/>
    <mergeCell ref="C7:C11"/>
    <mergeCell ref="D7:D11"/>
    <mergeCell ref="B17:B21"/>
    <mergeCell ref="C17:C21"/>
    <mergeCell ref="D17:D21"/>
    <mergeCell ref="E17:E21"/>
    <mergeCell ref="E7:E11"/>
    <mergeCell ref="B12:B16"/>
    <mergeCell ref="C12:C16"/>
    <mergeCell ref="D12:D16"/>
    <mergeCell ref="E12:E16"/>
  </mergeCells>
  <dataValidations count="1">
    <dataValidation type="list" allowBlank="1" showInputMessage="1" showErrorMessage="1" sqref="C7 C12 C17 C60 C26 C32 C29 C37 C40:C41 C43 C46 C53 C57" xr:uid="{4DFE9845-1808-0046-B0F0-00D136D6170A}">
      <formula1>"Cumplimiento Total,Cumplimiento Parcial,Cumplimiento Nulo,N/A"</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438A7-43EF-C24B-890F-59428508CA67}">
  <dimension ref="A1:J200"/>
  <sheetViews>
    <sheetView topLeftCell="A143" workbookViewId="0">
      <selection activeCell="G53" sqref="G53"/>
    </sheetView>
  </sheetViews>
  <sheetFormatPr baseColWidth="10" defaultRowHeight="15.75" x14ac:dyDescent="0.25"/>
  <cols>
    <col min="3" max="3" width="27.5" customWidth="1"/>
    <col min="4" max="4" width="31.5" bestFit="1" customWidth="1"/>
    <col min="5" max="5" width="31.625" bestFit="1" customWidth="1"/>
    <col min="6" max="6" width="37.125" bestFit="1" customWidth="1"/>
    <col min="7" max="7" width="37" bestFit="1" customWidth="1"/>
    <col min="8" max="8" width="14" bestFit="1" customWidth="1"/>
  </cols>
  <sheetData>
    <row r="1" spans="1:10" ht="24.75" x14ac:dyDescent="0.25">
      <c r="A1" s="480" t="s">
        <v>669</v>
      </c>
      <c r="B1" s="481"/>
      <c r="C1" s="481"/>
      <c r="D1" s="481"/>
      <c r="E1" s="481"/>
      <c r="F1" s="481"/>
      <c r="G1" s="481"/>
      <c r="H1" s="481"/>
      <c r="I1" s="481"/>
      <c r="J1" s="481"/>
    </row>
    <row r="2" spans="1:10" x14ac:dyDescent="0.25">
      <c r="A2" s="482" t="s">
        <v>1</v>
      </c>
      <c r="B2" s="482"/>
      <c r="C2" s="52"/>
      <c r="D2" s="52"/>
      <c r="E2" s="52"/>
      <c r="F2" s="52"/>
      <c r="G2" s="52"/>
      <c r="H2" s="52"/>
      <c r="I2" s="52"/>
      <c r="J2" s="2"/>
    </row>
    <row r="3" spans="1:10" x14ac:dyDescent="0.25">
      <c r="A3" s="482" t="s">
        <v>520</v>
      </c>
      <c r="B3" s="482"/>
      <c r="C3" s="53">
        <v>43830</v>
      </c>
      <c r="D3" s="52"/>
      <c r="E3" s="52"/>
      <c r="F3" s="52"/>
      <c r="G3" s="52"/>
      <c r="H3" s="52"/>
      <c r="I3" s="52"/>
      <c r="J3" s="2"/>
    </row>
    <row r="4" spans="1:10" x14ac:dyDescent="0.25">
      <c r="A4" s="482" t="s">
        <v>521</v>
      </c>
      <c r="B4" s="482"/>
      <c r="C4" s="53">
        <v>43465</v>
      </c>
      <c r="D4" s="51"/>
      <c r="E4" s="51"/>
      <c r="F4" s="51"/>
      <c r="G4" s="51"/>
      <c r="H4" s="51"/>
      <c r="I4" s="51"/>
      <c r="J4" s="2"/>
    </row>
    <row r="5" spans="1:10" x14ac:dyDescent="0.25">
      <c r="A5" s="482" t="s">
        <v>522</v>
      </c>
      <c r="B5" s="482"/>
      <c r="C5" s="52" t="s">
        <v>523</v>
      </c>
      <c r="D5" s="52"/>
      <c r="E5" s="52"/>
      <c r="F5" s="52"/>
      <c r="G5" s="52"/>
      <c r="H5" s="52"/>
      <c r="I5" s="52"/>
      <c r="J5" s="2"/>
    </row>
    <row r="6" spans="1:10" x14ac:dyDescent="0.25">
      <c r="A6" s="483" t="s">
        <v>524</v>
      </c>
      <c r="B6" s="483"/>
      <c r="C6" s="2"/>
      <c r="D6" s="2"/>
      <c r="E6" s="2"/>
      <c r="F6" s="2"/>
      <c r="G6" s="2"/>
      <c r="H6" s="2"/>
      <c r="I6" s="2"/>
      <c r="J6" s="2"/>
    </row>
    <row r="7" spans="1:10" x14ac:dyDescent="0.25">
      <c r="A7" s="470" t="s">
        <v>525</v>
      </c>
      <c r="B7" s="470"/>
      <c r="C7" s="470"/>
      <c r="D7" s="470"/>
      <c r="E7" s="470"/>
      <c r="F7" s="470"/>
      <c r="G7" s="470"/>
      <c r="H7" s="470"/>
      <c r="I7" s="470"/>
      <c r="J7" s="470"/>
    </row>
    <row r="8" spans="1:10" x14ac:dyDescent="0.25">
      <c r="A8" s="54"/>
      <c r="B8" s="55"/>
      <c r="C8" s="55"/>
      <c r="D8" s="56"/>
      <c r="E8" s="55"/>
      <c r="F8" s="55"/>
      <c r="G8" s="55"/>
      <c r="H8" s="55"/>
      <c r="I8" s="55"/>
      <c r="J8" s="55"/>
    </row>
    <row r="9" spans="1:10" x14ac:dyDescent="0.25">
      <c r="A9" s="57"/>
      <c r="B9" s="54" t="s">
        <v>526</v>
      </c>
      <c r="C9" s="54"/>
      <c r="D9" s="56"/>
      <c r="E9" s="55"/>
      <c r="F9" s="57"/>
      <c r="G9" s="54" t="s">
        <v>526</v>
      </c>
      <c r="H9" s="56"/>
      <c r="I9" s="55"/>
      <c r="J9" s="55"/>
    </row>
    <row r="10" spans="1:10" x14ac:dyDescent="0.25">
      <c r="A10" s="57"/>
      <c r="B10" s="471" t="s">
        <v>527</v>
      </c>
      <c r="C10" s="472"/>
      <c r="D10" s="473"/>
      <c r="E10" s="55"/>
      <c r="F10" s="57"/>
      <c r="G10" s="471" t="s">
        <v>527</v>
      </c>
      <c r="H10" s="473"/>
      <c r="I10" s="55"/>
      <c r="J10" s="55"/>
    </row>
    <row r="11" spans="1:10" ht="15.95" customHeight="1" x14ac:dyDescent="0.25">
      <c r="A11" s="474" t="s">
        <v>528</v>
      </c>
      <c r="B11" s="58">
        <v>0</v>
      </c>
      <c r="C11" s="58">
        <v>0.1</v>
      </c>
      <c r="D11" s="59" t="s">
        <v>529</v>
      </c>
      <c r="E11" s="55"/>
      <c r="F11" s="474" t="s">
        <v>530</v>
      </c>
      <c r="G11" s="58">
        <v>0</v>
      </c>
      <c r="H11" s="59" t="s">
        <v>529</v>
      </c>
      <c r="I11" s="55"/>
      <c r="J11" s="55"/>
    </row>
    <row r="12" spans="1:10" x14ac:dyDescent="0.25">
      <c r="A12" s="475"/>
      <c r="B12" s="58">
        <v>0.1</v>
      </c>
      <c r="C12" s="58">
        <v>0.2</v>
      </c>
      <c r="D12" s="59" t="s">
        <v>531</v>
      </c>
      <c r="E12" s="55"/>
      <c r="F12" s="475"/>
      <c r="G12" s="58">
        <v>0.1</v>
      </c>
      <c r="H12" s="59" t="s">
        <v>531</v>
      </c>
      <c r="I12" s="55"/>
      <c r="J12" s="55"/>
    </row>
    <row r="13" spans="1:10" x14ac:dyDescent="0.25">
      <c r="A13" s="476"/>
      <c r="B13" s="60">
        <v>0.2</v>
      </c>
      <c r="C13" s="60" t="s">
        <v>532</v>
      </c>
      <c r="D13" s="61" t="s">
        <v>533</v>
      </c>
      <c r="E13" s="55"/>
      <c r="F13" s="476"/>
      <c r="G13" s="58">
        <v>0.2</v>
      </c>
      <c r="H13" s="59" t="s">
        <v>533</v>
      </c>
      <c r="I13" s="55"/>
      <c r="J13" s="55"/>
    </row>
    <row r="14" spans="1:10" x14ac:dyDescent="0.25">
      <c r="A14" s="57"/>
      <c r="B14" s="55"/>
      <c r="C14" s="55"/>
      <c r="D14" s="56"/>
      <c r="E14" s="55"/>
      <c r="F14" s="55"/>
      <c r="G14" s="55"/>
      <c r="H14" s="55"/>
      <c r="I14" s="55"/>
      <c r="J14" s="55"/>
    </row>
    <row r="15" spans="1:10" x14ac:dyDescent="0.25">
      <c r="A15" s="57"/>
      <c r="B15" s="55"/>
      <c r="C15" s="55"/>
      <c r="D15" s="56"/>
      <c r="E15" s="55"/>
      <c r="F15" s="55"/>
      <c r="G15" s="55"/>
      <c r="H15" s="55"/>
      <c r="I15" s="55"/>
      <c r="J15" s="55"/>
    </row>
    <row r="16" spans="1:10" x14ac:dyDescent="0.25">
      <c r="A16" s="55"/>
      <c r="B16" s="55"/>
      <c r="C16" s="55"/>
      <c r="D16" s="55"/>
      <c r="E16" s="55"/>
      <c r="F16" s="55"/>
      <c r="G16" s="55"/>
      <c r="H16" s="55"/>
      <c r="I16" s="55"/>
      <c r="J16" s="55"/>
    </row>
    <row r="17" spans="1:10" x14ac:dyDescent="0.25">
      <c r="A17" s="477" t="s">
        <v>534</v>
      </c>
      <c r="B17" s="478"/>
      <c r="C17" s="478"/>
      <c r="D17" s="478"/>
      <c r="E17" s="478"/>
      <c r="F17" s="478"/>
      <c r="G17" s="478"/>
      <c r="H17" s="478"/>
      <c r="I17" s="478"/>
      <c r="J17" s="479"/>
    </row>
    <row r="18" spans="1:10" x14ac:dyDescent="0.25">
      <c r="A18" s="55"/>
      <c r="B18" s="62"/>
      <c r="C18" s="62"/>
      <c r="D18" s="63"/>
      <c r="E18" s="63"/>
      <c r="F18" s="64" t="s">
        <v>535</v>
      </c>
      <c r="G18" s="65" t="s">
        <v>536</v>
      </c>
      <c r="H18" s="55"/>
      <c r="I18" s="55"/>
      <c r="J18" s="66"/>
    </row>
    <row r="19" spans="1:10" ht="80.099999999999994" customHeight="1" x14ac:dyDescent="0.25">
      <c r="A19" s="55"/>
      <c r="B19" s="63"/>
      <c r="C19" s="63"/>
      <c r="D19" s="495" t="s">
        <v>537</v>
      </c>
      <c r="E19" s="495" t="s">
        <v>538</v>
      </c>
      <c r="F19" s="497" t="s">
        <v>539</v>
      </c>
      <c r="G19" s="499" t="s">
        <v>540</v>
      </c>
      <c r="H19" s="497" t="s">
        <v>541</v>
      </c>
      <c r="I19" s="501" t="s">
        <v>542</v>
      </c>
      <c r="J19" s="502"/>
    </row>
    <row r="20" spans="1:10" x14ac:dyDescent="0.25">
      <c r="A20" s="55"/>
      <c r="B20" s="484"/>
      <c r="C20" s="485"/>
      <c r="D20" s="496"/>
      <c r="E20" s="496"/>
      <c r="F20" s="498"/>
      <c r="G20" s="500"/>
      <c r="H20" s="498"/>
      <c r="I20" s="503"/>
      <c r="J20" s="504"/>
    </row>
    <row r="21" spans="1:10" x14ac:dyDescent="0.25">
      <c r="A21" s="55"/>
      <c r="B21" s="486" t="s">
        <v>543</v>
      </c>
      <c r="C21" s="487"/>
      <c r="D21" s="487"/>
      <c r="E21" s="487"/>
      <c r="F21" s="487"/>
      <c r="G21" s="487"/>
      <c r="H21" s="488"/>
      <c r="I21" s="489"/>
      <c r="J21" s="490"/>
    </row>
    <row r="22" spans="1:10" x14ac:dyDescent="0.25">
      <c r="A22" s="55"/>
      <c r="B22" s="491" t="s">
        <v>544</v>
      </c>
      <c r="C22" s="492"/>
      <c r="D22" s="67">
        <v>18000000</v>
      </c>
      <c r="E22" s="67">
        <v>7000000</v>
      </c>
      <c r="F22" s="67">
        <v>11000000</v>
      </c>
      <c r="G22" s="60">
        <v>1.57</v>
      </c>
      <c r="H22" s="68">
        <v>0.04</v>
      </c>
      <c r="I22" s="493"/>
      <c r="J22" s="494"/>
    </row>
    <row r="23" spans="1:10" x14ac:dyDescent="0.25">
      <c r="A23" s="55"/>
      <c r="B23" s="491" t="s">
        <v>545</v>
      </c>
      <c r="C23" s="492"/>
      <c r="D23" s="67">
        <v>400000000</v>
      </c>
      <c r="E23" s="67">
        <v>100000000</v>
      </c>
      <c r="F23" s="67">
        <v>300000000</v>
      </c>
      <c r="G23" s="68">
        <v>3</v>
      </c>
      <c r="H23" s="68">
        <v>0.96</v>
      </c>
      <c r="I23" s="493"/>
      <c r="J23" s="494"/>
    </row>
    <row r="24" spans="1:10" x14ac:dyDescent="0.25">
      <c r="A24" s="55"/>
      <c r="B24" s="491" t="s">
        <v>546</v>
      </c>
      <c r="C24" s="492"/>
      <c r="D24" s="67">
        <v>700</v>
      </c>
      <c r="E24" s="67">
        <v>800</v>
      </c>
      <c r="F24" s="69">
        <v>-100</v>
      </c>
      <c r="G24" s="70">
        <v>-0.13</v>
      </c>
      <c r="H24" s="68">
        <v>0</v>
      </c>
      <c r="I24" s="493"/>
      <c r="J24" s="494"/>
    </row>
    <row r="25" spans="1:10" x14ac:dyDescent="0.25">
      <c r="A25" s="55"/>
      <c r="B25" s="491" t="s">
        <v>547</v>
      </c>
      <c r="C25" s="492"/>
      <c r="D25" s="67">
        <v>400</v>
      </c>
      <c r="E25" s="67">
        <v>500</v>
      </c>
      <c r="F25" s="69">
        <v>-100</v>
      </c>
      <c r="G25" s="70">
        <v>-0.2</v>
      </c>
      <c r="H25" s="68">
        <v>0</v>
      </c>
      <c r="I25" s="493"/>
      <c r="J25" s="494"/>
    </row>
    <row r="26" spans="1:10" x14ac:dyDescent="0.25">
      <c r="A26" s="55"/>
      <c r="B26" s="491" t="s">
        <v>548</v>
      </c>
      <c r="C26" s="492"/>
      <c r="D26" s="67" t="s">
        <v>549</v>
      </c>
      <c r="E26" s="67"/>
      <c r="F26" s="67" t="s">
        <v>535</v>
      </c>
      <c r="G26" s="68">
        <v>0</v>
      </c>
      <c r="H26" s="68">
        <v>0</v>
      </c>
      <c r="I26" s="493"/>
      <c r="J26" s="494"/>
    </row>
    <row r="27" spans="1:10" x14ac:dyDescent="0.25">
      <c r="A27" s="55"/>
      <c r="B27" s="505"/>
      <c r="C27" s="506"/>
      <c r="D27" s="506"/>
      <c r="E27" s="506"/>
      <c r="F27" s="506"/>
      <c r="G27" s="506"/>
      <c r="H27" s="507"/>
      <c r="I27" s="493"/>
      <c r="J27" s="494"/>
    </row>
    <row r="28" spans="1:10" x14ac:dyDescent="0.25">
      <c r="A28" s="55"/>
      <c r="B28" s="508" t="s">
        <v>550</v>
      </c>
      <c r="C28" s="509"/>
      <c r="D28" s="71">
        <v>418001100</v>
      </c>
      <c r="E28" s="72">
        <v>107001300</v>
      </c>
      <c r="F28" s="72">
        <v>310999800</v>
      </c>
      <c r="G28" s="73">
        <v>2.91</v>
      </c>
      <c r="H28" s="73">
        <v>1</v>
      </c>
      <c r="I28" s="493"/>
      <c r="J28" s="494"/>
    </row>
    <row r="29" spans="1:10" x14ac:dyDescent="0.25">
      <c r="A29" s="55"/>
      <c r="B29" s="510"/>
      <c r="C29" s="511"/>
      <c r="D29" s="511"/>
      <c r="E29" s="511"/>
      <c r="F29" s="511"/>
      <c r="G29" s="511"/>
      <c r="H29" s="512"/>
      <c r="I29" s="493"/>
      <c r="J29" s="494"/>
    </row>
    <row r="30" spans="1:10" x14ac:dyDescent="0.25">
      <c r="A30" s="55"/>
      <c r="B30" s="486" t="s">
        <v>551</v>
      </c>
      <c r="C30" s="487"/>
      <c r="D30" s="487"/>
      <c r="E30" s="487"/>
      <c r="F30" s="487"/>
      <c r="G30" s="487"/>
      <c r="H30" s="488"/>
      <c r="I30" s="515"/>
      <c r="J30" s="516"/>
    </row>
    <row r="31" spans="1:10" x14ac:dyDescent="0.25">
      <c r="A31" s="55"/>
      <c r="B31" s="491" t="s">
        <v>552</v>
      </c>
      <c r="C31" s="492"/>
      <c r="D31" s="67">
        <v>4000</v>
      </c>
      <c r="E31" s="67">
        <v>4000</v>
      </c>
      <c r="F31" s="67" t="s">
        <v>535</v>
      </c>
      <c r="G31" s="68">
        <v>0</v>
      </c>
      <c r="H31" s="68">
        <v>0</v>
      </c>
      <c r="I31" s="493"/>
      <c r="J31" s="494"/>
    </row>
    <row r="32" spans="1:10" x14ac:dyDescent="0.25">
      <c r="A32" s="55"/>
      <c r="B32" s="491" t="s">
        <v>553</v>
      </c>
      <c r="C32" s="492"/>
      <c r="D32" s="67">
        <v>1300</v>
      </c>
      <c r="E32" s="67">
        <v>1000</v>
      </c>
      <c r="F32" s="67">
        <v>300</v>
      </c>
      <c r="G32" s="68">
        <v>0.3</v>
      </c>
      <c r="H32" s="68">
        <v>0</v>
      </c>
      <c r="I32" s="493"/>
      <c r="J32" s="494"/>
    </row>
    <row r="33" spans="1:10" x14ac:dyDescent="0.25">
      <c r="A33" s="55"/>
      <c r="B33" s="513" t="s">
        <v>554</v>
      </c>
      <c r="C33" s="514"/>
      <c r="D33" s="67">
        <v>300</v>
      </c>
      <c r="E33" s="67" t="s">
        <v>549</v>
      </c>
      <c r="F33" s="67">
        <v>300</v>
      </c>
      <c r="G33" s="68">
        <v>0</v>
      </c>
      <c r="H33" s="68">
        <v>0</v>
      </c>
      <c r="I33" s="493"/>
      <c r="J33" s="494"/>
    </row>
    <row r="34" spans="1:10" x14ac:dyDescent="0.25">
      <c r="A34" s="55"/>
      <c r="B34" s="491" t="s">
        <v>555</v>
      </c>
      <c r="C34" s="492"/>
      <c r="D34" s="67">
        <v>200</v>
      </c>
      <c r="E34" s="67" t="s">
        <v>549</v>
      </c>
      <c r="F34" s="67">
        <v>200</v>
      </c>
      <c r="G34" s="68">
        <v>0</v>
      </c>
      <c r="H34" s="68">
        <v>0</v>
      </c>
      <c r="I34" s="493"/>
      <c r="J34" s="494"/>
    </row>
    <row r="35" spans="1:10" x14ac:dyDescent="0.25">
      <c r="A35" s="55"/>
      <c r="B35" s="491" t="s">
        <v>556</v>
      </c>
      <c r="C35" s="492"/>
      <c r="D35" s="67">
        <v>50</v>
      </c>
      <c r="E35" s="67" t="s">
        <v>549</v>
      </c>
      <c r="F35" s="67">
        <v>50</v>
      </c>
      <c r="G35" s="68">
        <v>0</v>
      </c>
      <c r="H35" s="68">
        <v>0</v>
      </c>
      <c r="I35" s="493"/>
      <c r="J35" s="494"/>
    </row>
    <row r="36" spans="1:10" x14ac:dyDescent="0.25">
      <c r="A36" s="55"/>
      <c r="B36" s="491" t="s">
        <v>557</v>
      </c>
      <c r="C36" s="492"/>
      <c r="D36" s="67">
        <v>60</v>
      </c>
      <c r="E36" s="67" t="s">
        <v>549</v>
      </c>
      <c r="F36" s="67">
        <v>60</v>
      </c>
      <c r="G36" s="68">
        <v>0</v>
      </c>
      <c r="H36" s="68">
        <v>0</v>
      </c>
      <c r="I36" s="493"/>
      <c r="J36" s="494"/>
    </row>
    <row r="37" spans="1:10" x14ac:dyDescent="0.25">
      <c r="A37" s="55"/>
      <c r="B37" s="491" t="s">
        <v>558</v>
      </c>
      <c r="C37" s="492"/>
      <c r="D37" s="67">
        <v>200</v>
      </c>
      <c r="E37" s="67" t="s">
        <v>549</v>
      </c>
      <c r="F37" s="67">
        <v>200</v>
      </c>
      <c r="G37" s="68">
        <v>0</v>
      </c>
      <c r="H37" s="68">
        <v>0</v>
      </c>
      <c r="I37" s="493"/>
      <c r="J37" s="494"/>
    </row>
    <row r="38" spans="1:10" x14ac:dyDescent="0.25">
      <c r="A38" s="55"/>
      <c r="B38" s="491" t="s">
        <v>559</v>
      </c>
      <c r="C38" s="492"/>
      <c r="D38" s="69">
        <v>-890</v>
      </c>
      <c r="E38" s="69">
        <v>-800</v>
      </c>
      <c r="F38" s="69">
        <v>-90</v>
      </c>
      <c r="G38" s="68">
        <v>0.11</v>
      </c>
      <c r="H38" s="68">
        <v>0</v>
      </c>
      <c r="I38" s="493"/>
      <c r="J38" s="494"/>
    </row>
    <row r="39" spans="1:10" x14ac:dyDescent="0.25">
      <c r="A39" s="55"/>
      <c r="B39" s="491" t="s">
        <v>560</v>
      </c>
      <c r="C39" s="492"/>
      <c r="D39" s="67" t="s">
        <v>549</v>
      </c>
      <c r="E39" s="67" t="s">
        <v>549</v>
      </c>
      <c r="F39" s="67" t="s">
        <v>535</v>
      </c>
      <c r="G39" s="68">
        <v>0</v>
      </c>
      <c r="H39" s="68">
        <v>0</v>
      </c>
      <c r="I39" s="493"/>
      <c r="J39" s="494"/>
    </row>
    <row r="40" spans="1:10" x14ac:dyDescent="0.25">
      <c r="A40" s="55"/>
      <c r="B40" s="505"/>
      <c r="C40" s="506"/>
      <c r="D40" s="506"/>
      <c r="E40" s="506"/>
      <c r="F40" s="506"/>
      <c r="G40" s="506"/>
      <c r="H40" s="507"/>
      <c r="I40" s="493"/>
      <c r="J40" s="494"/>
    </row>
    <row r="41" spans="1:10" x14ac:dyDescent="0.25">
      <c r="A41" s="55"/>
      <c r="B41" s="508" t="s">
        <v>561</v>
      </c>
      <c r="C41" s="509"/>
      <c r="D41" s="72">
        <v>5220</v>
      </c>
      <c r="E41" s="72">
        <v>4200</v>
      </c>
      <c r="F41" s="71">
        <v>1020</v>
      </c>
      <c r="G41" s="73">
        <v>0.24</v>
      </c>
      <c r="H41" s="73">
        <v>0</v>
      </c>
      <c r="I41" s="493"/>
      <c r="J41" s="494"/>
    </row>
    <row r="42" spans="1:10" x14ac:dyDescent="0.25">
      <c r="A42" s="55"/>
      <c r="B42" s="510"/>
      <c r="C42" s="511"/>
      <c r="D42" s="511"/>
      <c r="E42" s="511"/>
      <c r="F42" s="511"/>
      <c r="G42" s="511"/>
      <c r="H42" s="512"/>
      <c r="I42" s="515"/>
      <c r="J42" s="516"/>
    </row>
    <row r="43" spans="1:10" x14ac:dyDescent="0.25">
      <c r="A43" s="55"/>
      <c r="B43" s="508" t="s">
        <v>562</v>
      </c>
      <c r="C43" s="509"/>
      <c r="D43" s="71">
        <v>418006320</v>
      </c>
      <c r="E43" s="71">
        <v>107005500</v>
      </c>
      <c r="F43" s="71">
        <v>311000820</v>
      </c>
      <c r="G43" s="73">
        <v>2.91</v>
      </c>
      <c r="H43" s="73">
        <v>1</v>
      </c>
      <c r="I43" s="493"/>
      <c r="J43" s="494"/>
    </row>
    <row r="44" spans="1:10" x14ac:dyDescent="0.25">
      <c r="A44" s="55"/>
      <c r="B44" s="510"/>
      <c r="C44" s="511"/>
      <c r="D44" s="511"/>
      <c r="E44" s="511"/>
      <c r="F44" s="511"/>
      <c r="G44" s="511"/>
      <c r="H44" s="512"/>
      <c r="I44" s="515"/>
      <c r="J44" s="516"/>
    </row>
    <row r="45" spans="1:10" x14ac:dyDescent="0.25">
      <c r="A45" s="55"/>
      <c r="B45" s="486" t="s">
        <v>563</v>
      </c>
      <c r="C45" s="487"/>
      <c r="D45" s="487"/>
      <c r="E45" s="487"/>
      <c r="F45" s="487"/>
      <c r="G45" s="487"/>
      <c r="H45" s="488"/>
      <c r="I45" s="515"/>
      <c r="J45" s="516"/>
    </row>
    <row r="46" spans="1:10" x14ac:dyDescent="0.25">
      <c r="A46" s="55"/>
      <c r="B46" s="491" t="s">
        <v>564</v>
      </c>
      <c r="C46" s="492"/>
      <c r="D46" s="67">
        <v>200</v>
      </c>
      <c r="E46" s="67">
        <v>399</v>
      </c>
      <c r="F46" s="69">
        <v>-199</v>
      </c>
      <c r="G46" s="70">
        <v>-0.5</v>
      </c>
      <c r="H46" s="68">
        <v>0.08</v>
      </c>
      <c r="I46" s="493"/>
      <c r="J46" s="494"/>
    </row>
    <row r="47" spans="1:10" x14ac:dyDescent="0.25">
      <c r="A47" s="55"/>
      <c r="B47" s="491" t="s">
        <v>565</v>
      </c>
      <c r="C47" s="492"/>
      <c r="D47" s="67">
        <v>300</v>
      </c>
      <c r="E47" s="67">
        <v>111</v>
      </c>
      <c r="F47" s="67">
        <v>189</v>
      </c>
      <c r="G47" s="68">
        <v>1.7</v>
      </c>
      <c r="H47" s="68">
        <v>0.12</v>
      </c>
      <c r="I47" s="493"/>
      <c r="J47" s="494"/>
    </row>
    <row r="48" spans="1:10" x14ac:dyDescent="0.25">
      <c r="A48" s="55"/>
      <c r="B48" s="491" t="s">
        <v>566</v>
      </c>
      <c r="C48" s="492"/>
      <c r="D48" s="67">
        <v>90</v>
      </c>
      <c r="E48" s="67">
        <v>80</v>
      </c>
      <c r="F48" s="67">
        <v>10</v>
      </c>
      <c r="G48" s="68">
        <v>0.13</v>
      </c>
      <c r="H48" s="68">
        <v>0.04</v>
      </c>
      <c r="I48" s="493"/>
      <c r="J48" s="494"/>
    </row>
    <row r="49" spans="1:10" x14ac:dyDescent="0.25">
      <c r="A49" s="55"/>
      <c r="B49" s="491" t="s">
        <v>567</v>
      </c>
      <c r="C49" s="492"/>
      <c r="D49" s="67">
        <v>230</v>
      </c>
      <c r="E49" s="69">
        <v>-250</v>
      </c>
      <c r="F49" s="67">
        <v>480</v>
      </c>
      <c r="G49" s="70">
        <v>-1.92</v>
      </c>
      <c r="H49" s="68">
        <v>0.09</v>
      </c>
      <c r="I49" s="493"/>
      <c r="J49" s="494"/>
    </row>
    <row r="50" spans="1:10" x14ac:dyDescent="0.25">
      <c r="A50" s="55"/>
      <c r="B50" s="491" t="s">
        <v>568</v>
      </c>
      <c r="C50" s="492"/>
      <c r="D50" s="67">
        <v>100</v>
      </c>
      <c r="E50" s="67">
        <v>260</v>
      </c>
      <c r="F50" s="69">
        <v>-160</v>
      </c>
      <c r="G50" s="70">
        <v>-0.62</v>
      </c>
      <c r="H50" s="68">
        <v>0.04</v>
      </c>
      <c r="I50" s="493"/>
      <c r="J50" s="494"/>
    </row>
    <row r="51" spans="1:10" x14ac:dyDescent="0.25">
      <c r="A51" s="55"/>
      <c r="B51" s="491" t="s">
        <v>569</v>
      </c>
      <c r="C51" s="492"/>
      <c r="D51" s="67" t="s">
        <v>549</v>
      </c>
      <c r="E51" s="67" t="s">
        <v>549</v>
      </c>
      <c r="F51" s="67" t="s">
        <v>535</v>
      </c>
      <c r="G51" s="68">
        <v>0</v>
      </c>
      <c r="H51" s="68">
        <v>0</v>
      </c>
      <c r="I51" s="493"/>
      <c r="J51" s="494"/>
    </row>
    <row r="52" spans="1:10" x14ac:dyDescent="0.25">
      <c r="A52" s="55"/>
      <c r="B52" s="510"/>
      <c r="C52" s="511"/>
      <c r="D52" s="511"/>
      <c r="E52" s="511"/>
      <c r="F52" s="511"/>
      <c r="G52" s="511"/>
      <c r="H52" s="512"/>
      <c r="I52" s="493"/>
      <c r="J52" s="494"/>
    </row>
    <row r="53" spans="1:10" x14ac:dyDescent="0.25">
      <c r="A53" s="55"/>
      <c r="B53" s="508" t="s">
        <v>570</v>
      </c>
      <c r="C53" s="509"/>
      <c r="D53" s="72">
        <v>920</v>
      </c>
      <c r="E53" s="72">
        <v>600</v>
      </c>
      <c r="F53" s="72">
        <v>320</v>
      </c>
      <c r="G53" s="73">
        <v>0.53</v>
      </c>
      <c r="H53" s="73">
        <v>0.37</v>
      </c>
      <c r="I53" s="493"/>
      <c r="J53" s="494"/>
    </row>
    <row r="54" spans="1:10" x14ac:dyDescent="0.25">
      <c r="A54" s="55"/>
      <c r="B54" s="510"/>
      <c r="C54" s="511"/>
      <c r="D54" s="511"/>
      <c r="E54" s="511"/>
      <c r="F54" s="511"/>
      <c r="G54" s="511"/>
      <c r="H54" s="512"/>
      <c r="I54" s="493"/>
      <c r="J54" s="494"/>
    </row>
    <row r="55" spans="1:10" x14ac:dyDescent="0.25">
      <c r="A55" s="55"/>
      <c r="B55" s="486" t="s">
        <v>571</v>
      </c>
      <c r="C55" s="487"/>
      <c r="D55" s="487"/>
      <c r="E55" s="487"/>
      <c r="F55" s="487"/>
      <c r="G55" s="487"/>
      <c r="H55" s="488"/>
      <c r="I55" s="515"/>
      <c r="J55" s="516"/>
    </row>
    <row r="56" spans="1:10" x14ac:dyDescent="0.25">
      <c r="A56" s="55"/>
      <c r="B56" s="491" t="s">
        <v>572</v>
      </c>
      <c r="C56" s="492"/>
      <c r="D56" s="67">
        <v>1000</v>
      </c>
      <c r="E56" s="67">
        <v>1000</v>
      </c>
      <c r="F56" s="67" t="s">
        <v>535</v>
      </c>
      <c r="G56" s="68">
        <v>0</v>
      </c>
      <c r="H56" s="68">
        <v>0.4</v>
      </c>
      <c r="I56" s="493"/>
      <c r="J56" s="494"/>
    </row>
    <row r="57" spans="1:10" x14ac:dyDescent="0.25">
      <c r="A57" s="55"/>
      <c r="B57" s="491" t="s">
        <v>573</v>
      </c>
      <c r="C57" s="492"/>
      <c r="D57" s="67">
        <v>250</v>
      </c>
      <c r="E57" s="67" t="s">
        <v>549</v>
      </c>
      <c r="F57" s="67">
        <v>250</v>
      </c>
      <c r="G57" s="68">
        <v>0</v>
      </c>
      <c r="H57" s="68">
        <v>0.1</v>
      </c>
      <c r="I57" s="493"/>
      <c r="J57" s="494"/>
    </row>
    <row r="58" spans="1:10" x14ac:dyDescent="0.25">
      <c r="A58" s="55"/>
      <c r="B58" s="491" t="s">
        <v>574</v>
      </c>
      <c r="C58" s="492"/>
      <c r="D58" s="67">
        <v>300</v>
      </c>
      <c r="E58" s="67">
        <v>300</v>
      </c>
      <c r="F58" s="67" t="s">
        <v>535</v>
      </c>
      <c r="G58" s="68">
        <v>0</v>
      </c>
      <c r="H58" s="68">
        <v>0.12</v>
      </c>
      <c r="I58" s="493"/>
      <c r="J58" s="494"/>
    </row>
    <row r="59" spans="1:10" x14ac:dyDescent="0.25">
      <c r="A59" s="55"/>
      <c r="B59" s="491" t="s">
        <v>575</v>
      </c>
      <c r="C59" s="492"/>
      <c r="D59" s="67" t="s">
        <v>549</v>
      </c>
      <c r="E59" s="67" t="s">
        <v>549</v>
      </c>
      <c r="F59" s="67" t="s">
        <v>535</v>
      </c>
      <c r="G59" s="68">
        <v>0</v>
      </c>
      <c r="H59" s="68">
        <v>0</v>
      </c>
      <c r="I59" s="493"/>
      <c r="J59" s="494"/>
    </row>
    <row r="60" spans="1:10" x14ac:dyDescent="0.25">
      <c r="A60" s="55"/>
      <c r="B60" s="505"/>
      <c r="C60" s="506"/>
      <c r="D60" s="506"/>
      <c r="E60" s="506"/>
      <c r="F60" s="506"/>
      <c r="G60" s="506"/>
      <c r="H60" s="507"/>
      <c r="I60" s="493"/>
      <c r="J60" s="494"/>
    </row>
    <row r="61" spans="1:10" x14ac:dyDescent="0.25">
      <c r="A61" s="55"/>
      <c r="B61" s="508" t="s">
        <v>570</v>
      </c>
      <c r="C61" s="509"/>
      <c r="D61" s="72">
        <v>1550</v>
      </c>
      <c r="E61" s="72">
        <v>1300</v>
      </c>
      <c r="F61" s="71">
        <v>250</v>
      </c>
      <c r="G61" s="73">
        <v>0.19</v>
      </c>
      <c r="H61" s="73">
        <v>0.63</v>
      </c>
      <c r="I61" s="493"/>
      <c r="J61" s="494"/>
    </row>
    <row r="62" spans="1:10" x14ac:dyDescent="0.25">
      <c r="A62" s="55"/>
      <c r="B62" s="505"/>
      <c r="C62" s="506"/>
      <c r="D62" s="506"/>
      <c r="E62" s="506"/>
      <c r="F62" s="506"/>
      <c r="G62" s="506"/>
      <c r="H62" s="507"/>
      <c r="I62" s="493"/>
      <c r="J62" s="494"/>
    </row>
    <row r="63" spans="1:10" x14ac:dyDescent="0.25">
      <c r="A63" s="55"/>
      <c r="B63" s="508" t="s">
        <v>576</v>
      </c>
      <c r="C63" s="509"/>
      <c r="D63" s="72">
        <v>2470</v>
      </c>
      <c r="E63" s="72">
        <v>1900</v>
      </c>
      <c r="F63" s="72">
        <v>570</v>
      </c>
      <c r="G63" s="73">
        <v>0.3</v>
      </c>
      <c r="H63" s="73">
        <v>1</v>
      </c>
      <c r="I63" s="493"/>
      <c r="J63" s="494"/>
    </row>
    <row r="64" spans="1:10" x14ac:dyDescent="0.25">
      <c r="A64" s="55"/>
      <c r="B64" s="517"/>
      <c r="C64" s="518"/>
      <c r="D64" s="518"/>
      <c r="E64" s="518"/>
      <c r="F64" s="518"/>
      <c r="G64" s="518"/>
      <c r="H64" s="519"/>
      <c r="I64" s="493"/>
      <c r="J64" s="494"/>
    </row>
    <row r="65" spans="1:10" x14ac:dyDescent="0.25">
      <c r="A65" s="55"/>
      <c r="B65" s="486" t="s">
        <v>463</v>
      </c>
      <c r="C65" s="487"/>
      <c r="D65" s="487"/>
      <c r="E65" s="487"/>
      <c r="F65" s="487"/>
      <c r="G65" s="487"/>
      <c r="H65" s="488"/>
      <c r="I65" s="520"/>
      <c r="J65" s="521"/>
    </row>
    <row r="66" spans="1:10" x14ac:dyDescent="0.25">
      <c r="A66" s="55"/>
      <c r="B66" s="491" t="s">
        <v>577</v>
      </c>
      <c r="C66" s="492"/>
      <c r="D66" s="67">
        <v>4000</v>
      </c>
      <c r="E66" s="67">
        <v>4000</v>
      </c>
      <c r="F66" s="67" t="s">
        <v>535</v>
      </c>
      <c r="G66" s="68">
        <v>0</v>
      </c>
      <c r="H66" s="68">
        <v>0.85</v>
      </c>
      <c r="I66" s="493"/>
      <c r="J66" s="494"/>
    </row>
    <row r="67" spans="1:10" x14ac:dyDescent="0.25">
      <c r="A67" s="55"/>
      <c r="B67" s="491" t="s">
        <v>578</v>
      </c>
      <c r="C67" s="492"/>
      <c r="D67" s="67">
        <v>200</v>
      </c>
      <c r="E67" s="67">
        <v>200</v>
      </c>
      <c r="F67" s="67" t="s">
        <v>535</v>
      </c>
      <c r="G67" s="68">
        <v>0</v>
      </c>
      <c r="H67" s="68">
        <v>0.04</v>
      </c>
      <c r="I67" s="493"/>
      <c r="J67" s="494"/>
    </row>
    <row r="68" spans="1:10" x14ac:dyDescent="0.25">
      <c r="A68" s="55"/>
      <c r="B68" s="491" t="s">
        <v>579</v>
      </c>
      <c r="C68" s="492"/>
      <c r="D68" s="67" t="s">
        <v>549</v>
      </c>
      <c r="E68" s="67" t="s">
        <v>549</v>
      </c>
      <c r="F68" s="67" t="s">
        <v>535</v>
      </c>
      <c r="G68" s="68">
        <v>0</v>
      </c>
      <c r="H68" s="68">
        <v>0</v>
      </c>
      <c r="I68" s="493"/>
      <c r="J68" s="494"/>
    </row>
    <row r="69" spans="1:10" x14ac:dyDescent="0.25">
      <c r="A69" s="55"/>
      <c r="B69" s="491" t="s">
        <v>580</v>
      </c>
      <c r="C69" s="492"/>
      <c r="D69" s="67">
        <v>490</v>
      </c>
      <c r="E69" s="67">
        <v>300</v>
      </c>
      <c r="F69" s="67">
        <v>190</v>
      </c>
      <c r="G69" s="68">
        <v>0.63</v>
      </c>
      <c r="H69" s="68">
        <v>0.1</v>
      </c>
      <c r="I69" s="493"/>
      <c r="J69" s="494"/>
    </row>
    <row r="70" spans="1:10" x14ac:dyDescent="0.25">
      <c r="A70" s="55"/>
      <c r="B70" s="491" t="s">
        <v>581</v>
      </c>
      <c r="C70" s="492"/>
      <c r="D70" s="67"/>
      <c r="E70" s="67"/>
      <c r="F70" s="67" t="s">
        <v>535</v>
      </c>
      <c r="G70" s="68">
        <v>0</v>
      </c>
      <c r="H70" s="68">
        <v>0</v>
      </c>
      <c r="I70" s="493"/>
      <c r="J70" s="494"/>
    </row>
    <row r="71" spans="1:10" x14ac:dyDescent="0.25">
      <c r="A71" s="55"/>
      <c r="B71" s="491" t="s">
        <v>582</v>
      </c>
      <c r="C71" s="492"/>
      <c r="D71" s="67" t="s">
        <v>549</v>
      </c>
      <c r="E71" s="67" t="s">
        <v>549</v>
      </c>
      <c r="F71" s="67" t="s">
        <v>535</v>
      </c>
      <c r="G71" s="68">
        <v>0</v>
      </c>
      <c r="H71" s="68">
        <v>0</v>
      </c>
      <c r="I71" s="493"/>
      <c r="J71" s="494"/>
    </row>
    <row r="72" spans="1:10" x14ac:dyDescent="0.25">
      <c r="A72" s="55"/>
      <c r="B72" s="491" t="s">
        <v>583</v>
      </c>
      <c r="C72" s="492"/>
      <c r="D72" s="67" t="s">
        <v>549</v>
      </c>
      <c r="E72" s="67" t="s">
        <v>549</v>
      </c>
      <c r="F72" s="67" t="s">
        <v>535</v>
      </c>
      <c r="G72" s="68">
        <v>0</v>
      </c>
      <c r="H72" s="68">
        <v>0</v>
      </c>
      <c r="I72" s="493"/>
      <c r="J72" s="494"/>
    </row>
    <row r="73" spans="1:10" x14ac:dyDescent="0.25">
      <c r="A73" s="55"/>
      <c r="B73" s="505"/>
      <c r="C73" s="506"/>
      <c r="D73" s="506"/>
      <c r="E73" s="506"/>
      <c r="F73" s="506"/>
      <c r="G73" s="506"/>
      <c r="H73" s="507"/>
      <c r="I73" s="493"/>
      <c r="J73" s="494"/>
    </row>
    <row r="74" spans="1:10" x14ac:dyDescent="0.25">
      <c r="A74" s="55"/>
      <c r="B74" s="508" t="s">
        <v>584</v>
      </c>
      <c r="C74" s="509"/>
      <c r="D74" s="71">
        <v>4690</v>
      </c>
      <c r="E74" s="71">
        <v>4500</v>
      </c>
      <c r="F74" s="71">
        <v>190</v>
      </c>
      <c r="G74" s="73">
        <v>0.04</v>
      </c>
      <c r="H74" s="73">
        <v>1</v>
      </c>
      <c r="I74" s="489"/>
      <c r="J74" s="490"/>
    </row>
    <row r="75" spans="1:10" x14ac:dyDescent="0.25">
      <c r="A75" s="55"/>
      <c r="B75" s="510"/>
      <c r="C75" s="511"/>
      <c r="D75" s="511"/>
      <c r="E75" s="511"/>
      <c r="F75" s="511"/>
      <c r="G75" s="511"/>
      <c r="H75" s="512"/>
      <c r="I75" s="489"/>
      <c r="J75" s="490"/>
    </row>
    <row r="76" spans="1:10" x14ac:dyDescent="0.25">
      <c r="A76" s="55"/>
      <c r="B76" s="522" t="s">
        <v>585</v>
      </c>
      <c r="C76" s="523"/>
      <c r="D76" s="75">
        <v>7160</v>
      </c>
      <c r="E76" s="75">
        <v>6400</v>
      </c>
      <c r="F76" s="75">
        <v>760</v>
      </c>
      <c r="G76" s="76">
        <v>0.12</v>
      </c>
      <c r="H76" s="76">
        <v>1</v>
      </c>
      <c r="I76" s="489"/>
      <c r="J76" s="490"/>
    </row>
    <row r="77" spans="1:10" x14ac:dyDescent="0.25">
      <c r="A77" s="55"/>
      <c r="B77" s="524"/>
      <c r="C77" s="524"/>
      <c r="D77" s="55"/>
      <c r="E77" s="55"/>
      <c r="F77" s="55"/>
      <c r="G77" s="55"/>
      <c r="H77" s="55"/>
      <c r="I77" s="55"/>
      <c r="J77" s="55"/>
    </row>
    <row r="78" spans="1:10" x14ac:dyDescent="0.25">
      <c r="A78" s="55"/>
      <c r="B78" s="525" t="s">
        <v>586</v>
      </c>
      <c r="C78" s="526"/>
      <c r="D78" s="77">
        <v>417999160</v>
      </c>
      <c r="E78" s="77">
        <v>106999100</v>
      </c>
      <c r="F78" s="55"/>
      <c r="G78" s="55"/>
      <c r="H78" s="55"/>
      <c r="I78" s="55"/>
      <c r="J78" s="55"/>
    </row>
    <row r="79" spans="1:10" x14ac:dyDescent="0.25">
      <c r="A79" s="55"/>
      <c r="B79" s="508" t="s">
        <v>587</v>
      </c>
      <c r="C79" s="509"/>
      <c r="D79" s="78">
        <v>417998450</v>
      </c>
      <c r="E79" s="78">
        <v>106999100</v>
      </c>
      <c r="F79" s="79" t="s">
        <v>588</v>
      </c>
      <c r="G79" s="55"/>
      <c r="H79" s="55"/>
      <c r="I79" s="55"/>
      <c r="J79" s="55"/>
    </row>
    <row r="80" spans="1:10" x14ac:dyDescent="0.25">
      <c r="A80" s="55"/>
      <c r="B80" s="527"/>
      <c r="C80" s="527"/>
      <c r="D80" s="55"/>
      <c r="E80" s="55"/>
      <c r="F80" s="55"/>
      <c r="G80" s="55"/>
      <c r="H80" s="55"/>
      <c r="I80" s="55"/>
      <c r="J80" s="55"/>
    </row>
    <row r="81" spans="1:10" x14ac:dyDescent="0.25">
      <c r="A81" s="55"/>
      <c r="B81" s="55"/>
      <c r="C81" s="55"/>
      <c r="D81" s="55"/>
      <c r="E81" s="55"/>
      <c r="F81" s="55"/>
      <c r="G81" s="55"/>
      <c r="H81" s="55"/>
      <c r="I81" s="55"/>
      <c r="J81" s="55"/>
    </row>
    <row r="82" spans="1:10" x14ac:dyDescent="0.25">
      <c r="A82" s="528" t="s">
        <v>589</v>
      </c>
      <c r="B82" s="528"/>
      <c r="C82" s="528"/>
      <c r="D82" s="528"/>
      <c r="E82" s="528"/>
      <c r="F82" s="528"/>
      <c r="G82" s="528"/>
      <c r="H82" s="528"/>
      <c r="I82" s="528"/>
      <c r="J82" s="528"/>
    </row>
    <row r="83" spans="1:10" ht="16.5" thickBot="1" x14ac:dyDescent="0.3">
      <c r="A83" s="55"/>
      <c r="B83" s="80"/>
      <c r="C83" s="80"/>
      <c r="D83" s="80"/>
      <c r="E83" s="80"/>
      <c r="F83" s="80"/>
      <c r="G83" s="80"/>
      <c r="H83" s="55"/>
      <c r="I83" s="55"/>
      <c r="J83" s="55"/>
    </row>
    <row r="84" spans="1:10" ht="16.5" thickBot="1" x14ac:dyDescent="0.3">
      <c r="A84" s="57" t="s">
        <v>590</v>
      </c>
      <c r="B84" s="81"/>
      <c r="C84" s="82"/>
      <c r="D84" s="66"/>
      <c r="E84" s="80"/>
      <c r="F84" s="80"/>
      <c r="G84" s="80"/>
      <c r="H84" s="55"/>
      <c r="I84" s="55"/>
      <c r="J84" s="55"/>
    </row>
    <row r="85" spans="1:10" x14ac:dyDescent="0.25">
      <c r="A85" s="55"/>
      <c r="B85" s="62"/>
      <c r="C85" s="62"/>
      <c r="D85" s="63"/>
      <c r="E85" s="63"/>
      <c r="F85" s="63"/>
      <c r="G85" s="63"/>
      <c r="H85" s="55"/>
      <c r="I85" s="55"/>
      <c r="J85" s="55"/>
    </row>
    <row r="86" spans="1:10" ht="80.099999999999994" customHeight="1" x14ac:dyDescent="0.25">
      <c r="A86" s="55"/>
      <c r="B86" s="63"/>
      <c r="C86" s="63"/>
      <c r="D86" s="495" t="s">
        <v>537</v>
      </c>
      <c r="E86" s="495" t="s">
        <v>538</v>
      </c>
      <c r="F86" s="529" t="s">
        <v>591</v>
      </c>
      <c r="G86" s="529" t="s">
        <v>540</v>
      </c>
      <c r="H86" s="529" t="s">
        <v>592</v>
      </c>
      <c r="I86" s="531" t="s">
        <v>542</v>
      </c>
      <c r="J86" s="532"/>
    </row>
    <row r="87" spans="1:10" x14ac:dyDescent="0.25">
      <c r="A87" s="55"/>
      <c r="B87" s="83"/>
      <c r="C87" s="84"/>
      <c r="D87" s="496"/>
      <c r="E87" s="496"/>
      <c r="F87" s="530"/>
      <c r="G87" s="530"/>
      <c r="H87" s="530"/>
      <c r="I87" s="533"/>
      <c r="J87" s="534"/>
    </row>
    <row r="88" spans="1:10" x14ac:dyDescent="0.25">
      <c r="A88" s="55"/>
      <c r="B88" s="486" t="s">
        <v>593</v>
      </c>
      <c r="C88" s="487"/>
      <c r="D88" s="487"/>
      <c r="E88" s="487"/>
      <c r="F88" s="487"/>
      <c r="G88" s="487"/>
      <c r="H88" s="488"/>
      <c r="I88" s="543"/>
      <c r="J88" s="544"/>
    </row>
    <row r="89" spans="1:10" x14ac:dyDescent="0.25">
      <c r="A89" s="55"/>
      <c r="B89" s="491" t="s">
        <v>594</v>
      </c>
      <c r="C89" s="492"/>
      <c r="D89" s="67">
        <v>3000</v>
      </c>
      <c r="E89" s="67" t="s">
        <v>549</v>
      </c>
      <c r="F89" s="67"/>
      <c r="G89" s="68">
        <v>0</v>
      </c>
      <c r="H89" s="68">
        <v>1</v>
      </c>
      <c r="I89" s="545"/>
      <c r="J89" s="546"/>
    </row>
    <row r="90" spans="1:10" x14ac:dyDescent="0.25">
      <c r="A90" s="55"/>
      <c r="B90" s="524"/>
      <c r="C90" s="524"/>
      <c r="D90" s="85"/>
      <c r="E90" s="85"/>
      <c r="F90" s="85"/>
      <c r="G90" s="86"/>
      <c r="H90" s="86"/>
      <c r="I90" s="535"/>
      <c r="J90" s="536"/>
    </row>
    <row r="91" spans="1:10" x14ac:dyDescent="0.25">
      <c r="A91" s="55"/>
      <c r="B91" s="525" t="s">
        <v>595</v>
      </c>
      <c r="C91" s="526"/>
      <c r="D91" s="87">
        <v>3000</v>
      </c>
      <c r="E91" s="87" t="s">
        <v>549</v>
      </c>
      <c r="F91" s="87" t="s">
        <v>535</v>
      </c>
      <c r="G91" s="88">
        <v>0</v>
      </c>
      <c r="H91" s="88">
        <v>1</v>
      </c>
      <c r="I91" s="535"/>
      <c r="J91" s="536"/>
    </row>
    <row r="92" spans="1:10" ht="16.5" thickBot="1" x14ac:dyDescent="0.3">
      <c r="A92" s="55"/>
      <c r="B92" s="537"/>
      <c r="C92" s="537"/>
      <c r="D92" s="85"/>
      <c r="E92" s="85"/>
      <c r="F92" s="85"/>
      <c r="G92" s="55"/>
      <c r="H92" s="86"/>
      <c r="I92" s="535"/>
      <c r="J92" s="536"/>
    </row>
    <row r="93" spans="1:10" x14ac:dyDescent="0.25">
      <c r="A93" s="55"/>
      <c r="B93" s="538" t="s">
        <v>596</v>
      </c>
      <c r="C93" s="539"/>
      <c r="D93" s="539"/>
      <c r="E93" s="539"/>
      <c r="F93" s="539"/>
      <c r="G93" s="539"/>
      <c r="H93" s="540"/>
      <c r="I93" s="541"/>
      <c r="J93" s="542"/>
    </row>
    <row r="94" spans="1:10" x14ac:dyDescent="0.25">
      <c r="A94" s="55"/>
      <c r="B94" s="491" t="s">
        <v>597</v>
      </c>
      <c r="C94" s="492"/>
      <c r="D94" s="87">
        <v>1000</v>
      </c>
      <c r="E94" s="87"/>
      <c r="F94" s="87"/>
      <c r="G94" s="88">
        <v>0</v>
      </c>
      <c r="H94" s="88">
        <v>0.5</v>
      </c>
      <c r="I94" s="535"/>
      <c r="J94" s="536"/>
    </row>
    <row r="95" spans="1:10" x14ac:dyDescent="0.25">
      <c r="A95" s="55"/>
      <c r="B95" s="491" t="s">
        <v>598</v>
      </c>
      <c r="C95" s="492"/>
      <c r="D95" s="67" t="s">
        <v>549</v>
      </c>
      <c r="E95" s="67"/>
      <c r="F95" s="67"/>
      <c r="G95" s="68">
        <v>0</v>
      </c>
      <c r="H95" s="68">
        <v>0</v>
      </c>
      <c r="I95" s="535"/>
      <c r="J95" s="536"/>
    </row>
    <row r="96" spans="1:10" x14ac:dyDescent="0.25">
      <c r="A96" s="55"/>
      <c r="B96" s="524"/>
      <c r="C96" s="524"/>
      <c r="D96" s="85"/>
      <c r="E96" s="85"/>
      <c r="F96" s="85"/>
      <c r="G96" s="86"/>
      <c r="H96" s="86"/>
      <c r="I96" s="535"/>
      <c r="J96" s="536"/>
    </row>
    <row r="97" spans="1:10" x14ac:dyDescent="0.25">
      <c r="A97" s="55"/>
      <c r="B97" s="525" t="s">
        <v>599</v>
      </c>
      <c r="C97" s="526"/>
      <c r="D97" s="87">
        <v>1000</v>
      </c>
      <c r="E97" s="87" t="s">
        <v>549</v>
      </c>
      <c r="F97" s="87">
        <v>1000</v>
      </c>
      <c r="G97" s="88">
        <v>0</v>
      </c>
      <c r="H97" s="88">
        <v>0.5</v>
      </c>
      <c r="I97" s="535"/>
      <c r="J97" s="536"/>
    </row>
    <row r="98" spans="1:10" x14ac:dyDescent="0.25">
      <c r="A98" s="55"/>
      <c r="B98" s="55"/>
      <c r="C98" s="55"/>
      <c r="D98" s="85"/>
      <c r="E98" s="85"/>
      <c r="F98" s="85"/>
      <c r="G98" s="55"/>
      <c r="H98" s="86"/>
      <c r="I98" s="535"/>
      <c r="J98" s="536"/>
    </row>
    <row r="99" spans="1:10" x14ac:dyDescent="0.25">
      <c r="A99" s="55"/>
      <c r="B99" s="525" t="s">
        <v>600</v>
      </c>
      <c r="C99" s="526"/>
      <c r="D99" s="87">
        <v>2000</v>
      </c>
      <c r="E99" s="87" t="s">
        <v>549</v>
      </c>
      <c r="F99" s="87">
        <v>2000</v>
      </c>
      <c r="G99" s="88">
        <v>0</v>
      </c>
      <c r="H99" s="88">
        <v>1</v>
      </c>
      <c r="I99" s="535"/>
      <c r="J99" s="536"/>
    </row>
    <row r="100" spans="1:10" x14ac:dyDescent="0.25">
      <c r="A100" s="55"/>
      <c r="B100" s="524"/>
      <c r="C100" s="524"/>
      <c r="D100" s="85"/>
      <c r="E100" s="85"/>
      <c r="F100" s="85"/>
      <c r="G100" s="55"/>
      <c r="H100" s="86"/>
      <c r="I100" s="535"/>
      <c r="J100" s="536"/>
    </row>
    <row r="101" spans="1:10" x14ac:dyDescent="0.25">
      <c r="A101" s="55"/>
      <c r="B101" s="486" t="s">
        <v>601</v>
      </c>
      <c r="C101" s="487"/>
      <c r="D101" s="487"/>
      <c r="E101" s="487"/>
      <c r="F101" s="487"/>
      <c r="G101" s="487"/>
      <c r="H101" s="488"/>
      <c r="I101" s="535"/>
      <c r="J101" s="536"/>
    </row>
    <row r="102" spans="1:10" x14ac:dyDescent="0.25">
      <c r="A102" s="55"/>
      <c r="B102" s="491" t="s">
        <v>602</v>
      </c>
      <c r="C102" s="492"/>
      <c r="D102" s="67">
        <v>600</v>
      </c>
      <c r="E102" s="67"/>
      <c r="F102" s="67"/>
      <c r="G102" s="68">
        <v>0</v>
      </c>
      <c r="H102" s="68">
        <v>0.3</v>
      </c>
      <c r="I102" s="535"/>
      <c r="J102" s="536"/>
    </row>
    <row r="103" spans="1:10" x14ac:dyDescent="0.25">
      <c r="A103" s="55"/>
      <c r="B103" s="491" t="s">
        <v>603</v>
      </c>
      <c r="C103" s="492"/>
      <c r="D103" s="67">
        <v>40</v>
      </c>
      <c r="E103" s="67"/>
      <c r="F103" s="67"/>
      <c r="G103" s="68">
        <v>0</v>
      </c>
      <c r="H103" s="68">
        <v>0.02</v>
      </c>
      <c r="I103" s="535"/>
      <c r="J103" s="536"/>
    </row>
    <row r="104" spans="1:10" x14ac:dyDescent="0.25">
      <c r="A104" s="55"/>
      <c r="B104" s="491" t="s">
        <v>604</v>
      </c>
      <c r="C104" s="492"/>
      <c r="D104" s="67">
        <v>90</v>
      </c>
      <c r="E104" s="67"/>
      <c r="F104" s="67"/>
      <c r="G104" s="68">
        <v>0</v>
      </c>
      <c r="H104" s="68">
        <v>0.05</v>
      </c>
      <c r="I104" s="535"/>
      <c r="J104" s="536"/>
    </row>
    <row r="105" spans="1:10" x14ac:dyDescent="0.25">
      <c r="A105" s="55"/>
      <c r="B105" s="491" t="s">
        <v>605</v>
      </c>
      <c r="C105" s="492"/>
      <c r="D105" s="67" t="s">
        <v>549</v>
      </c>
      <c r="E105" s="67"/>
      <c r="F105" s="67"/>
      <c r="G105" s="68">
        <v>0</v>
      </c>
      <c r="H105" s="68">
        <v>0</v>
      </c>
      <c r="I105" s="535"/>
      <c r="J105" s="536"/>
    </row>
    <row r="106" spans="1:10" x14ac:dyDescent="0.25">
      <c r="A106" s="55"/>
      <c r="B106" s="491" t="s">
        <v>606</v>
      </c>
      <c r="C106" s="492"/>
      <c r="D106" s="67" t="s">
        <v>549</v>
      </c>
      <c r="E106" s="67"/>
      <c r="F106" s="67"/>
      <c r="G106" s="68">
        <v>0</v>
      </c>
      <c r="H106" s="68">
        <v>0</v>
      </c>
      <c r="I106" s="535"/>
      <c r="J106" s="536"/>
    </row>
    <row r="107" spans="1:10" x14ac:dyDescent="0.25">
      <c r="A107" s="55"/>
      <c r="B107" s="491" t="s">
        <v>607</v>
      </c>
      <c r="C107" s="492"/>
      <c r="D107" s="67"/>
      <c r="E107" s="67"/>
      <c r="F107" s="67"/>
      <c r="G107" s="68">
        <v>0</v>
      </c>
      <c r="H107" s="68">
        <v>0</v>
      </c>
      <c r="I107" s="535"/>
      <c r="J107" s="536"/>
    </row>
    <row r="108" spans="1:10" x14ac:dyDescent="0.25">
      <c r="A108" s="55"/>
      <c r="B108" s="491" t="s">
        <v>608</v>
      </c>
      <c r="C108" s="492"/>
      <c r="D108" s="67" t="s">
        <v>549</v>
      </c>
      <c r="E108" s="67"/>
      <c r="F108" s="67"/>
      <c r="G108" s="68">
        <v>0</v>
      </c>
      <c r="H108" s="68">
        <v>0</v>
      </c>
      <c r="I108" s="535"/>
      <c r="J108" s="536"/>
    </row>
    <row r="109" spans="1:10" x14ac:dyDescent="0.25">
      <c r="A109" s="55"/>
      <c r="B109" s="491" t="s">
        <v>609</v>
      </c>
      <c r="C109" s="492"/>
      <c r="D109" s="67" t="s">
        <v>549</v>
      </c>
      <c r="E109" s="67"/>
      <c r="F109" s="67"/>
      <c r="G109" s="68">
        <v>0</v>
      </c>
      <c r="H109" s="68">
        <v>0</v>
      </c>
      <c r="I109" s="535"/>
      <c r="J109" s="536"/>
    </row>
    <row r="110" spans="1:10" x14ac:dyDescent="0.25">
      <c r="A110" s="55"/>
      <c r="B110" s="491" t="s">
        <v>610</v>
      </c>
      <c r="C110" s="492"/>
      <c r="D110" s="69">
        <v>-100</v>
      </c>
      <c r="E110" s="67"/>
      <c r="F110" s="67"/>
      <c r="G110" s="68">
        <v>0</v>
      </c>
      <c r="H110" s="68">
        <v>-0.05</v>
      </c>
      <c r="I110" s="535"/>
      <c r="J110" s="536"/>
    </row>
    <row r="111" spans="1:10" x14ac:dyDescent="0.25">
      <c r="A111" s="55"/>
      <c r="B111" s="491" t="s">
        <v>611</v>
      </c>
      <c r="C111" s="492"/>
      <c r="D111" s="67"/>
      <c r="E111" s="67"/>
      <c r="F111" s="67"/>
      <c r="G111" s="68">
        <v>0</v>
      </c>
      <c r="H111" s="68">
        <v>0</v>
      </c>
      <c r="I111" s="535"/>
      <c r="J111" s="536"/>
    </row>
    <row r="112" spans="1:10" x14ac:dyDescent="0.25">
      <c r="A112" s="55"/>
      <c r="B112" s="491" t="s">
        <v>612</v>
      </c>
      <c r="C112" s="492"/>
      <c r="D112" s="67"/>
      <c r="E112" s="67"/>
      <c r="F112" s="67"/>
      <c r="G112" s="68">
        <v>0</v>
      </c>
      <c r="H112" s="68">
        <v>0</v>
      </c>
      <c r="I112" s="535"/>
      <c r="J112" s="536"/>
    </row>
    <row r="113" spans="1:10" x14ac:dyDescent="0.25">
      <c r="A113" s="55"/>
      <c r="B113" s="547"/>
      <c r="C113" s="547"/>
      <c r="D113" s="85"/>
      <c r="E113" s="85"/>
      <c r="F113" s="85"/>
      <c r="G113" s="86"/>
      <c r="H113" s="86"/>
      <c r="I113" s="535"/>
      <c r="J113" s="536"/>
    </row>
    <row r="114" spans="1:10" x14ac:dyDescent="0.25">
      <c r="A114" s="55"/>
      <c r="B114" s="525" t="s">
        <v>613</v>
      </c>
      <c r="C114" s="526"/>
      <c r="D114" s="87">
        <v>630</v>
      </c>
      <c r="E114" s="87" t="s">
        <v>549</v>
      </c>
      <c r="F114" s="87">
        <v>630</v>
      </c>
      <c r="G114" s="88">
        <v>0</v>
      </c>
      <c r="H114" s="88">
        <v>0.32</v>
      </c>
      <c r="I114" s="535"/>
      <c r="J114" s="536"/>
    </row>
    <row r="115" spans="1:10" ht="16.5" thickBot="1" x14ac:dyDescent="0.3">
      <c r="A115" s="55"/>
      <c r="B115" s="537"/>
      <c r="C115" s="537"/>
      <c r="D115" s="85"/>
      <c r="E115" s="85"/>
      <c r="F115" s="85"/>
      <c r="G115" s="55"/>
      <c r="H115" s="86"/>
      <c r="I115" s="535"/>
      <c r="J115" s="536"/>
    </row>
    <row r="116" spans="1:10" x14ac:dyDescent="0.25">
      <c r="A116" s="55"/>
      <c r="B116" s="538" t="s">
        <v>614</v>
      </c>
      <c r="C116" s="539"/>
      <c r="D116" s="539"/>
      <c r="E116" s="539"/>
      <c r="F116" s="539"/>
      <c r="G116" s="539"/>
      <c r="H116" s="540"/>
      <c r="I116" s="535"/>
      <c r="J116" s="536"/>
    </row>
    <row r="117" spans="1:10" x14ac:dyDescent="0.25">
      <c r="A117" s="55"/>
      <c r="B117" s="491" t="s">
        <v>602</v>
      </c>
      <c r="C117" s="492"/>
      <c r="D117" s="87">
        <v>900</v>
      </c>
      <c r="E117" s="87"/>
      <c r="F117" s="87"/>
      <c r="G117" s="88">
        <v>0</v>
      </c>
      <c r="H117" s="88">
        <v>0.45</v>
      </c>
      <c r="I117" s="535"/>
      <c r="J117" s="536"/>
    </row>
    <row r="118" spans="1:10" x14ac:dyDescent="0.25">
      <c r="A118" s="55"/>
      <c r="B118" s="491" t="s">
        <v>603</v>
      </c>
      <c r="C118" s="492"/>
      <c r="D118" s="67">
        <v>100</v>
      </c>
      <c r="E118" s="67"/>
      <c r="F118" s="67"/>
      <c r="G118" s="68">
        <v>0</v>
      </c>
      <c r="H118" s="68">
        <v>0.05</v>
      </c>
      <c r="I118" s="535"/>
      <c r="J118" s="536"/>
    </row>
    <row r="119" spans="1:10" x14ac:dyDescent="0.25">
      <c r="A119" s="55"/>
      <c r="B119" s="491" t="s">
        <v>604</v>
      </c>
      <c r="C119" s="492"/>
      <c r="D119" s="67"/>
      <c r="E119" s="67"/>
      <c r="F119" s="67"/>
      <c r="G119" s="68">
        <v>0</v>
      </c>
      <c r="H119" s="68">
        <v>0</v>
      </c>
      <c r="I119" s="535"/>
      <c r="J119" s="536"/>
    </row>
    <row r="120" spans="1:10" x14ac:dyDescent="0.25">
      <c r="A120" s="55"/>
      <c r="B120" s="491" t="s">
        <v>605</v>
      </c>
      <c r="C120" s="492"/>
      <c r="D120" s="67"/>
      <c r="E120" s="67"/>
      <c r="F120" s="67"/>
      <c r="G120" s="68">
        <v>0</v>
      </c>
      <c r="H120" s="68">
        <v>0</v>
      </c>
      <c r="I120" s="535"/>
      <c r="J120" s="536"/>
    </row>
    <row r="121" spans="1:10" x14ac:dyDescent="0.25">
      <c r="A121" s="55"/>
      <c r="B121" s="491" t="s">
        <v>606</v>
      </c>
      <c r="C121" s="492"/>
      <c r="D121" s="67"/>
      <c r="E121" s="67"/>
      <c r="F121" s="67"/>
      <c r="G121" s="68">
        <v>0</v>
      </c>
      <c r="H121" s="68">
        <v>0</v>
      </c>
      <c r="I121" s="535"/>
      <c r="J121" s="536"/>
    </row>
    <row r="122" spans="1:10" x14ac:dyDescent="0.25">
      <c r="A122" s="55"/>
      <c r="B122" s="491" t="s">
        <v>607</v>
      </c>
      <c r="C122" s="492"/>
      <c r="D122" s="67"/>
      <c r="E122" s="67"/>
      <c r="F122" s="67"/>
      <c r="G122" s="68">
        <v>0</v>
      </c>
      <c r="H122" s="68">
        <v>0</v>
      </c>
      <c r="I122" s="535"/>
      <c r="J122" s="536"/>
    </row>
    <row r="123" spans="1:10" x14ac:dyDescent="0.25">
      <c r="A123" s="55"/>
      <c r="B123" s="491" t="s">
        <v>608</v>
      </c>
      <c r="C123" s="492"/>
      <c r="D123" s="67"/>
      <c r="E123" s="67"/>
      <c r="F123" s="67"/>
      <c r="G123" s="68">
        <v>0</v>
      </c>
      <c r="H123" s="68">
        <v>0</v>
      </c>
      <c r="I123" s="535"/>
      <c r="J123" s="536"/>
    </row>
    <row r="124" spans="1:10" x14ac:dyDescent="0.25">
      <c r="A124" s="55"/>
      <c r="B124" s="491" t="s">
        <v>609</v>
      </c>
      <c r="C124" s="492"/>
      <c r="D124" s="67"/>
      <c r="E124" s="67"/>
      <c r="F124" s="67"/>
      <c r="G124" s="68">
        <v>0</v>
      </c>
      <c r="H124" s="68">
        <v>0</v>
      </c>
      <c r="I124" s="535"/>
      <c r="J124" s="536"/>
    </row>
    <row r="125" spans="1:10" x14ac:dyDescent="0.25">
      <c r="A125" s="55"/>
      <c r="B125" s="491" t="s">
        <v>610</v>
      </c>
      <c r="C125" s="492"/>
      <c r="D125" s="69">
        <v>-200</v>
      </c>
      <c r="E125" s="67"/>
      <c r="F125" s="67"/>
      <c r="G125" s="68">
        <v>0</v>
      </c>
      <c r="H125" s="68">
        <v>-0.1</v>
      </c>
      <c r="I125" s="535"/>
      <c r="J125" s="536"/>
    </row>
    <row r="126" spans="1:10" x14ac:dyDescent="0.25">
      <c r="A126" s="55"/>
      <c r="B126" s="491" t="s">
        <v>611</v>
      </c>
      <c r="C126" s="492"/>
      <c r="D126" s="67"/>
      <c r="E126" s="67"/>
      <c r="F126" s="67"/>
      <c r="G126" s="68">
        <v>0</v>
      </c>
      <c r="H126" s="68">
        <v>0</v>
      </c>
      <c r="I126" s="535"/>
      <c r="J126" s="536"/>
    </row>
    <row r="127" spans="1:10" x14ac:dyDescent="0.25">
      <c r="A127" s="55"/>
      <c r="B127" s="491" t="s">
        <v>615</v>
      </c>
      <c r="C127" s="492"/>
      <c r="D127" s="67"/>
      <c r="E127" s="67"/>
      <c r="F127" s="67"/>
      <c r="G127" s="68">
        <v>0</v>
      </c>
      <c r="H127" s="68">
        <v>0</v>
      </c>
      <c r="I127" s="535"/>
      <c r="J127" s="536"/>
    </row>
    <row r="128" spans="1:10" x14ac:dyDescent="0.25">
      <c r="A128" s="55"/>
      <c r="B128" s="524"/>
      <c r="C128" s="524"/>
      <c r="D128" s="85"/>
      <c r="E128" s="85"/>
      <c r="F128" s="85"/>
      <c r="G128" s="86"/>
      <c r="H128" s="86"/>
      <c r="I128" s="535"/>
      <c r="J128" s="536"/>
    </row>
    <row r="129" spans="1:10" x14ac:dyDescent="0.25">
      <c r="A129" s="55"/>
      <c r="B129" s="525" t="s">
        <v>616</v>
      </c>
      <c r="C129" s="526"/>
      <c r="D129" s="87">
        <v>800</v>
      </c>
      <c r="E129" s="87" t="s">
        <v>549</v>
      </c>
      <c r="F129" s="87">
        <v>800</v>
      </c>
      <c r="G129" s="88">
        <v>0</v>
      </c>
      <c r="H129" s="88">
        <v>0.4</v>
      </c>
      <c r="I129" s="535"/>
      <c r="J129" s="536"/>
    </row>
    <row r="130" spans="1:10" x14ac:dyDescent="0.25">
      <c r="A130" s="55"/>
      <c r="B130" s="524"/>
      <c r="C130" s="524"/>
      <c r="D130" s="85"/>
      <c r="E130" s="85"/>
      <c r="F130" s="85"/>
      <c r="G130" s="55"/>
      <c r="H130" s="86"/>
      <c r="I130" s="535"/>
      <c r="J130" s="536"/>
    </row>
    <row r="131" spans="1:10" x14ac:dyDescent="0.25">
      <c r="A131" s="55"/>
      <c r="B131" s="525" t="s">
        <v>617</v>
      </c>
      <c r="C131" s="526"/>
      <c r="D131" s="87">
        <v>1430</v>
      </c>
      <c r="E131" s="87" t="s">
        <v>549</v>
      </c>
      <c r="F131" s="87">
        <v>1430</v>
      </c>
      <c r="G131" s="88">
        <v>0</v>
      </c>
      <c r="H131" s="88">
        <v>0.72</v>
      </c>
      <c r="I131" s="535"/>
      <c r="J131" s="536"/>
    </row>
    <row r="132" spans="1:10" x14ac:dyDescent="0.25">
      <c r="A132" s="55"/>
      <c r="B132" s="524"/>
      <c r="C132" s="524"/>
      <c r="D132" s="85"/>
      <c r="E132" s="85"/>
      <c r="F132" s="85"/>
      <c r="G132" s="55"/>
      <c r="H132" s="86"/>
      <c r="I132" s="535"/>
      <c r="J132" s="536"/>
    </row>
    <row r="133" spans="1:10" x14ac:dyDescent="0.25">
      <c r="A133" s="55"/>
      <c r="B133" s="525" t="s">
        <v>618</v>
      </c>
      <c r="C133" s="526"/>
      <c r="D133" s="87">
        <v>570</v>
      </c>
      <c r="E133" s="87" t="s">
        <v>549</v>
      </c>
      <c r="F133" s="87">
        <v>570</v>
      </c>
      <c r="G133" s="88">
        <v>0</v>
      </c>
      <c r="H133" s="88">
        <v>0.28999999999999998</v>
      </c>
      <c r="I133" s="535"/>
      <c r="J133" s="536"/>
    </row>
    <row r="134" spans="1:10" ht="16.5" thickBot="1" x14ac:dyDescent="0.3">
      <c r="A134" s="55"/>
      <c r="B134" s="537"/>
      <c r="C134" s="537"/>
      <c r="D134" s="85"/>
      <c r="E134" s="85"/>
      <c r="F134" s="85"/>
      <c r="G134" s="55"/>
      <c r="H134" s="86"/>
      <c r="I134" s="535"/>
      <c r="J134" s="536"/>
    </row>
    <row r="135" spans="1:10" x14ac:dyDescent="0.25">
      <c r="A135" s="55"/>
      <c r="B135" s="538" t="s">
        <v>619</v>
      </c>
      <c r="C135" s="539"/>
      <c r="D135" s="539"/>
      <c r="E135" s="539"/>
      <c r="F135" s="539"/>
      <c r="G135" s="539"/>
      <c r="H135" s="540"/>
      <c r="I135" s="541"/>
      <c r="J135" s="542"/>
    </row>
    <row r="136" spans="1:10" x14ac:dyDescent="0.25">
      <c r="A136" s="55"/>
      <c r="B136" s="491" t="s">
        <v>620</v>
      </c>
      <c r="C136" s="492"/>
      <c r="D136" s="87">
        <v>170</v>
      </c>
      <c r="E136" s="87"/>
      <c r="F136" s="87"/>
      <c r="G136" s="88">
        <v>0</v>
      </c>
      <c r="H136" s="88">
        <v>0.09</v>
      </c>
      <c r="I136" s="535"/>
      <c r="J136" s="536"/>
    </row>
    <row r="137" spans="1:10" x14ac:dyDescent="0.25">
      <c r="A137" s="55"/>
      <c r="B137" s="491" t="s">
        <v>621</v>
      </c>
      <c r="C137" s="492"/>
      <c r="D137" s="67">
        <v>20</v>
      </c>
      <c r="E137" s="67"/>
      <c r="F137" s="67"/>
      <c r="G137" s="68">
        <v>0</v>
      </c>
      <c r="H137" s="68">
        <v>0.01</v>
      </c>
      <c r="I137" s="535"/>
      <c r="J137" s="536"/>
    </row>
    <row r="138" spans="1:10" x14ac:dyDescent="0.25">
      <c r="A138" s="55"/>
      <c r="B138" s="491" t="s">
        <v>622</v>
      </c>
      <c r="C138" s="492"/>
      <c r="D138" s="67">
        <v>50</v>
      </c>
      <c r="E138" s="67"/>
      <c r="F138" s="67"/>
      <c r="G138" s="68">
        <v>0</v>
      </c>
      <c r="H138" s="68">
        <v>0.03</v>
      </c>
      <c r="I138" s="535"/>
      <c r="J138" s="536"/>
    </row>
    <row r="139" spans="1:10" x14ac:dyDescent="0.25">
      <c r="A139" s="55"/>
      <c r="B139" s="55"/>
      <c r="C139" s="55"/>
      <c r="D139" s="85"/>
      <c r="E139" s="85"/>
      <c r="F139" s="85"/>
      <c r="G139" s="86"/>
      <c r="H139" s="86"/>
      <c r="I139" s="541"/>
      <c r="J139" s="542"/>
    </row>
    <row r="140" spans="1:10" x14ac:dyDescent="0.25">
      <c r="A140" s="55"/>
      <c r="B140" s="525" t="s">
        <v>623</v>
      </c>
      <c r="C140" s="526"/>
      <c r="D140" s="87">
        <v>710</v>
      </c>
      <c r="E140" s="87" t="s">
        <v>549</v>
      </c>
      <c r="F140" s="87">
        <v>710</v>
      </c>
      <c r="G140" s="88">
        <v>0</v>
      </c>
      <c r="H140" s="88">
        <v>0.36</v>
      </c>
      <c r="I140" s="535"/>
      <c r="J140" s="536"/>
    </row>
    <row r="141" spans="1:10" x14ac:dyDescent="0.25">
      <c r="A141" s="55"/>
      <c r="B141" s="524"/>
      <c r="C141" s="524"/>
      <c r="D141" s="85"/>
      <c r="E141" s="85"/>
      <c r="F141" s="85"/>
      <c r="G141" s="55"/>
      <c r="H141" s="86"/>
      <c r="I141" s="535"/>
      <c r="J141" s="536"/>
    </row>
    <row r="142" spans="1:10" x14ac:dyDescent="0.25">
      <c r="A142" s="55"/>
      <c r="B142" s="525" t="s">
        <v>624</v>
      </c>
      <c r="C142" s="526"/>
      <c r="D142" s="87" t="s">
        <v>549</v>
      </c>
      <c r="E142" s="87"/>
      <c r="F142" s="87"/>
      <c r="G142" s="88">
        <v>0</v>
      </c>
      <c r="H142" s="88">
        <v>0</v>
      </c>
      <c r="I142" s="545"/>
      <c r="J142" s="546"/>
    </row>
    <row r="143" spans="1:10" x14ac:dyDescent="0.25">
      <c r="A143" s="55"/>
      <c r="B143" s="524"/>
      <c r="C143" s="524"/>
      <c r="D143" s="85"/>
      <c r="E143" s="85"/>
      <c r="F143" s="85"/>
      <c r="G143" s="55"/>
      <c r="H143" s="86"/>
      <c r="I143" s="545"/>
      <c r="J143" s="546"/>
    </row>
    <row r="144" spans="1:10" x14ac:dyDescent="0.25">
      <c r="A144" s="55"/>
      <c r="B144" s="522" t="s">
        <v>625</v>
      </c>
      <c r="C144" s="523"/>
      <c r="D144" s="89">
        <v>710</v>
      </c>
      <c r="E144" s="89" t="s">
        <v>626</v>
      </c>
      <c r="F144" s="89">
        <v>710</v>
      </c>
      <c r="G144" s="90">
        <v>0</v>
      </c>
      <c r="H144" s="90" t="s">
        <v>627</v>
      </c>
      <c r="I144" s="545"/>
      <c r="J144" s="546"/>
    </row>
    <row r="145" spans="1:10" x14ac:dyDescent="0.25">
      <c r="A145" s="55"/>
      <c r="B145" s="527"/>
      <c r="C145" s="527"/>
      <c r="D145" s="55"/>
      <c r="E145" s="55"/>
      <c r="F145" s="55"/>
      <c r="G145" s="55"/>
      <c r="H145" s="55"/>
      <c r="I145" s="55"/>
      <c r="J145" s="55"/>
    </row>
    <row r="146" spans="1:10" x14ac:dyDescent="0.25">
      <c r="A146" s="55"/>
      <c r="B146" s="548"/>
      <c r="C146" s="548"/>
      <c r="D146" s="55"/>
      <c r="E146" s="55"/>
      <c r="F146" s="55"/>
      <c r="G146" s="55"/>
      <c r="H146" s="55"/>
      <c r="I146" s="55"/>
      <c r="J146" s="55"/>
    </row>
    <row r="147" spans="1:10" x14ac:dyDescent="0.25">
      <c r="A147" s="528" t="s">
        <v>628</v>
      </c>
      <c r="B147" s="528"/>
      <c r="C147" s="528"/>
      <c r="D147" s="528"/>
      <c r="E147" s="528"/>
      <c r="F147" s="528"/>
      <c r="G147" s="528"/>
      <c r="H147" s="528"/>
      <c r="I147" s="528"/>
      <c r="J147" s="528"/>
    </row>
    <row r="148" spans="1:10" x14ac:dyDescent="0.25">
      <c r="A148" s="55"/>
      <c r="B148" s="548"/>
      <c r="C148" s="548"/>
      <c r="D148" s="55"/>
      <c r="E148" s="55"/>
      <c r="F148" s="55"/>
      <c r="G148" s="55"/>
      <c r="H148" s="55"/>
      <c r="I148" s="55"/>
      <c r="J148" s="55"/>
    </row>
    <row r="149" spans="1:10" x14ac:dyDescent="0.25">
      <c r="A149" s="55"/>
      <c r="B149" s="548"/>
      <c r="C149" s="548"/>
      <c r="D149" s="55"/>
      <c r="E149" s="55"/>
      <c r="F149" s="55"/>
      <c r="G149" s="55"/>
      <c r="H149" s="55"/>
      <c r="I149" s="55"/>
      <c r="J149" s="55"/>
    </row>
    <row r="150" spans="1:10" x14ac:dyDescent="0.25">
      <c r="A150" s="55"/>
      <c r="B150" s="549" t="s">
        <v>629</v>
      </c>
      <c r="C150" s="549"/>
      <c r="D150" s="55"/>
      <c r="E150" s="55"/>
      <c r="F150" s="55"/>
      <c r="G150" s="55"/>
      <c r="H150" s="55"/>
      <c r="I150" s="55"/>
      <c r="J150" s="55"/>
    </row>
    <row r="151" spans="1:10" x14ac:dyDescent="0.25">
      <c r="A151" s="55"/>
      <c r="B151" s="550" t="s">
        <v>630</v>
      </c>
      <c r="C151" s="551"/>
      <c r="D151" s="91" t="s">
        <v>537</v>
      </c>
      <c r="E151" s="91" t="s">
        <v>538</v>
      </c>
      <c r="F151" s="92" t="s">
        <v>591</v>
      </c>
      <c r="G151" s="93" t="s">
        <v>540</v>
      </c>
      <c r="H151" s="55"/>
      <c r="I151" s="55"/>
      <c r="J151" s="55"/>
    </row>
    <row r="152" spans="1:10" x14ac:dyDescent="0.25">
      <c r="A152" s="55"/>
      <c r="B152" s="552" t="s">
        <v>631</v>
      </c>
      <c r="C152" s="553"/>
      <c r="D152" s="94">
        <v>418000180</v>
      </c>
      <c r="E152" s="94">
        <v>107000700</v>
      </c>
      <c r="F152" s="94">
        <v>310999480</v>
      </c>
      <c r="G152" s="95">
        <v>2.91</v>
      </c>
      <c r="H152" s="55"/>
      <c r="I152" s="55"/>
      <c r="J152" s="55"/>
    </row>
    <row r="153" spans="1:10" x14ac:dyDescent="0.25">
      <c r="A153" s="55"/>
      <c r="B153" s="550" t="s">
        <v>632</v>
      </c>
      <c r="C153" s="551"/>
      <c r="D153" s="96" t="s">
        <v>537</v>
      </c>
      <c r="E153" s="96" t="s">
        <v>538</v>
      </c>
      <c r="F153" s="97" t="s">
        <v>591</v>
      </c>
      <c r="G153" s="98" t="s">
        <v>540</v>
      </c>
      <c r="H153" s="55"/>
      <c r="I153" s="55"/>
      <c r="J153" s="55"/>
    </row>
    <row r="154" spans="1:10" x14ac:dyDescent="0.25">
      <c r="A154" s="55"/>
      <c r="B154" s="552" t="s">
        <v>633</v>
      </c>
      <c r="C154" s="553"/>
      <c r="D154" s="99">
        <v>454349.02</v>
      </c>
      <c r="E154" s="99">
        <v>178335.5</v>
      </c>
      <c r="F154" s="94">
        <v>276013.52</v>
      </c>
      <c r="G154" s="95">
        <v>1.55</v>
      </c>
      <c r="H154" s="55"/>
      <c r="I154" s="55"/>
      <c r="J154" s="55"/>
    </row>
    <row r="155" spans="1:10" x14ac:dyDescent="0.25">
      <c r="A155" s="55"/>
      <c r="B155" s="550" t="s">
        <v>634</v>
      </c>
      <c r="C155" s="551"/>
      <c r="D155" s="96" t="s">
        <v>537</v>
      </c>
      <c r="E155" s="96" t="s">
        <v>538</v>
      </c>
      <c r="F155" s="97" t="s">
        <v>591</v>
      </c>
      <c r="G155" s="98" t="s">
        <v>540</v>
      </c>
      <c r="H155" s="55"/>
      <c r="I155" s="55"/>
      <c r="J155" s="55"/>
    </row>
    <row r="156" spans="1:10" ht="48" customHeight="1" x14ac:dyDescent="0.25">
      <c r="A156" s="55"/>
      <c r="B156" s="556" t="s">
        <v>635</v>
      </c>
      <c r="C156" s="557"/>
      <c r="D156" s="99">
        <v>454348.59</v>
      </c>
      <c r="E156" s="99">
        <v>178334.67</v>
      </c>
      <c r="F156" s="94">
        <v>971874.69</v>
      </c>
      <c r="G156" s="95">
        <v>5.45</v>
      </c>
      <c r="H156" s="55"/>
      <c r="I156" s="55"/>
      <c r="J156" s="55"/>
    </row>
    <row r="157" spans="1:10" x14ac:dyDescent="0.25">
      <c r="A157" s="55"/>
      <c r="B157" s="550" t="s">
        <v>636</v>
      </c>
      <c r="C157" s="551"/>
      <c r="D157" s="96" t="s">
        <v>537</v>
      </c>
      <c r="E157" s="96" t="s">
        <v>538</v>
      </c>
      <c r="F157" s="97" t="s">
        <v>591</v>
      </c>
      <c r="G157" s="98" t="s">
        <v>540</v>
      </c>
      <c r="H157" s="55"/>
      <c r="I157" s="55"/>
      <c r="J157" s="55"/>
    </row>
    <row r="158" spans="1:10" x14ac:dyDescent="0.25">
      <c r="A158" s="55"/>
      <c r="B158" s="552" t="s">
        <v>637</v>
      </c>
      <c r="C158" s="553"/>
      <c r="D158" s="99">
        <v>19565.22</v>
      </c>
      <c r="E158" s="99">
        <v>11666.67</v>
      </c>
      <c r="F158" s="94">
        <v>7898.55</v>
      </c>
      <c r="G158" s="95">
        <v>0.68</v>
      </c>
      <c r="H158" s="55"/>
      <c r="I158" s="55"/>
      <c r="J158" s="55"/>
    </row>
    <row r="159" spans="1:10" x14ac:dyDescent="0.25">
      <c r="A159" s="55"/>
      <c r="B159" s="527"/>
      <c r="C159" s="527"/>
      <c r="D159" s="55"/>
      <c r="E159" s="55"/>
      <c r="F159" s="100"/>
      <c r="G159" s="55"/>
      <c r="H159" s="55"/>
      <c r="I159" s="55"/>
      <c r="J159" s="55"/>
    </row>
    <row r="160" spans="1:10" x14ac:dyDescent="0.25">
      <c r="A160" s="55"/>
      <c r="B160" s="549" t="s">
        <v>638</v>
      </c>
      <c r="C160" s="549"/>
      <c r="D160" s="55"/>
      <c r="E160" s="55"/>
      <c r="F160" s="55"/>
      <c r="G160" s="55"/>
      <c r="H160" s="55"/>
      <c r="I160" s="55"/>
      <c r="J160" s="55"/>
    </row>
    <row r="161" spans="1:10" x14ac:dyDescent="0.25">
      <c r="A161" s="55"/>
      <c r="B161" s="550" t="s">
        <v>639</v>
      </c>
      <c r="C161" s="551"/>
      <c r="D161" s="91" t="s">
        <v>537</v>
      </c>
      <c r="E161" s="91" t="s">
        <v>538</v>
      </c>
      <c r="F161" s="92" t="s">
        <v>591</v>
      </c>
      <c r="G161" s="93" t="s">
        <v>540</v>
      </c>
      <c r="H161" s="55"/>
      <c r="I161" s="55"/>
      <c r="J161" s="55"/>
    </row>
    <row r="162" spans="1:10" x14ac:dyDescent="0.25">
      <c r="A162" s="55"/>
      <c r="B162" s="552" t="s">
        <v>640</v>
      </c>
      <c r="C162" s="553"/>
      <c r="D162" s="101">
        <v>0</v>
      </c>
      <c r="E162" s="101">
        <v>0</v>
      </c>
      <c r="F162" s="95">
        <v>0</v>
      </c>
      <c r="G162" s="95">
        <v>-0.67</v>
      </c>
      <c r="H162" s="554"/>
      <c r="I162" s="555"/>
      <c r="J162" s="55"/>
    </row>
    <row r="163" spans="1:10" x14ac:dyDescent="0.25">
      <c r="A163" s="55"/>
      <c r="B163" s="550" t="s">
        <v>641</v>
      </c>
      <c r="C163" s="551"/>
      <c r="D163" s="96" t="s">
        <v>537</v>
      </c>
      <c r="E163" s="96" t="s">
        <v>538</v>
      </c>
      <c r="F163" s="97" t="s">
        <v>591</v>
      </c>
      <c r="G163" s="98" t="s">
        <v>540</v>
      </c>
      <c r="H163" s="554"/>
      <c r="I163" s="555"/>
      <c r="J163" s="55"/>
    </row>
    <row r="164" spans="1:10" x14ac:dyDescent="0.25">
      <c r="A164" s="55"/>
      <c r="B164" s="552" t="s">
        <v>642</v>
      </c>
      <c r="C164" s="553"/>
      <c r="D164" s="101">
        <v>0.4</v>
      </c>
      <c r="E164" s="101" t="s">
        <v>549</v>
      </c>
      <c r="F164" s="94">
        <v>0.4</v>
      </c>
      <c r="G164" s="95">
        <v>0</v>
      </c>
      <c r="H164" s="102"/>
      <c r="I164" s="55"/>
      <c r="J164" s="55"/>
    </row>
    <row r="165" spans="1:10" x14ac:dyDescent="0.25">
      <c r="A165" s="55"/>
      <c r="B165" s="550" t="s">
        <v>643</v>
      </c>
      <c r="C165" s="551"/>
      <c r="D165" s="96" t="s">
        <v>537</v>
      </c>
      <c r="E165" s="96" t="s">
        <v>538</v>
      </c>
      <c r="F165" s="97" t="s">
        <v>591</v>
      </c>
      <c r="G165" s="98" t="s">
        <v>540</v>
      </c>
      <c r="H165" s="55"/>
      <c r="I165" s="55"/>
      <c r="J165" s="55"/>
    </row>
    <row r="166" spans="1:10" x14ac:dyDescent="0.25">
      <c r="A166" s="55"/>
      <c r="B166" s="552" t="s">
        <v>644</v>
      </c>
      <c r="C166" s="553"/>
      <c r="D166" s="101">
        <v>89127.15</v>
      </c>
      <c r="E166" s="101">
        <v>23779</v>
      </c>
      <c r="F166" s="95">
        <v>65348.15</v>
      </c>
      <c r="G166" s="95">
        <v>2.75</v>
      </c>
      <c r="H166" s="55"/>
      <c r="I166" s="103"/>
      <c r="J166" s="55"/>
    </row>
    <row r="167" spans="1:10" x14ac:dyDescent="0.25">
      <c r="A167" s="55"/>
      <c r="B167" s="550" t="s">
        <v>645</v>
      </c>
      <c r="C167" s="551"/>
      <c r="D167" s="96" t="s">
        <v>537</v>
      </c>
      <c r="E167" s="96" t="s">
        <v>538</v>
      </c>
      <c r="F167" s="97" t="s">
        <v>591</v>
      </c>
      <c r="G167" s="98" t="s">
        <v>540</v>
      </c>
      <c r="H167" s="55"/>
      <c r="I167" s="55"/>
      <c r="J167" s="55"/>
    </row>
    <row r="168" spans="1:10" x14ac:dyDescent="0.25">
      <c r="A168" s="55"/>
      <c r="B168" s="552" t="s">
        <v>646</v>
      </c>
      <c r="C168" s="553"/>
      <c r="D168" s="99">
        <v>0.01</v>
      </c>
      <c r="E168" s="104" t="s">
        <v>626</v>
      </c>
      <c r="F168" s="94">
        <v>0.01</v>
      </c>
      <c r="G168" s="95">
        <v>0</v>
      </c>
      <c r="H168" s="55"/>
      <c r="I168" s="55"/>
      <c r="J168" s="55"/>
    </row>
    <row r="169" spans="1:10" x14ac:dyDescent="0.25">
      <c r="A169" s="55"/>
      <c r="B169" s="527"/>
      <c r="C169" s="527"/>
      <c r="D169" s="55"/>
      <c r="E169" s="55"/>
      <c r="F169" s="55"/>
      <c r="G169" s="55"/>
      <c r="H169" s="55"/>
      <c r="I169" s="55"/>
      <c r="J169" s="55"/>
    </row>
    <row r="170" spans="1:10" x14ac:dyDescent="0.25">
      <c r="A170" s="55"/>
      <c r="B170" s="549" t="s">
        <v>647</v>
      </c>
      <c r="C170" s="549"/>
      <c r="D170" s="55"/>
      <c r="E170" s="55"/>
      <c r="F170" s="55"/>
      <c r="G170" s="55"/>
      <c r="H170" s="55"/>
      <c r="I170" s="55"/>
      <c r="J170" s="55"/>
    </row>
    <row r="171" spans="1:10" x14ac:dyDescent="0.25">
      <c r="A171" s="55"/>
      <c r="B171" s="550" t="s">
        <v>648</v>
      </c>
      <c r="C171" s="551"/>
      <c r="D171" s="91" t="s">
        <v>537</v>
      </c>
      <c r="E171" s="91" t="s">
        <v>538</v>
      </c>
      <c r="F171" s="92" t="s">
        <v>591</v>
      </c>
      <c r="G171" s="93" t="s">
        <v>540</v>
      </c>
      <c r="H171" s="558"/>
      <c r="I171" s="559"/>
      <c r="J171" s="55"/>
    </row>
    <row r="172" spans="1:10" x14ac:dyDescent="0.25">
      <c r="A172" s="55"/>
      <c r="B172" s="552" t="s">
        <v>649</v>
      </c>
      <c r="C172" s="553"/>
      <c r="D172" s="105">
        <v>84</v>
      </c>
      <c r="E172" s="105">
        <v>0</v>
      </c>
      <c r="F172" s="94">
        <v>84</v>
      </c>
      <c r="G172" s="95">
        <v>0</v>
      </c>
      <c r="H172" s="102"/>
      <c r="I172" s="74"/>
      <c r="J172" s="55"/>
    </row>
    <row r="173" spans="1:10" x14ac:dyDescent="0.25">
      <c r="A173" s="55"/>
      <c r="B173" s="550" t="s">
        <v>650</v>
      </c>
      <c r="C173" s="551"/>
      <c r="D173" s="96" t="s">
        <v>537</v>
      </c>
      <c r="E173" s="96" t="s">
        <v>538</v>
      </c>
      <c r="F173" s="97" t="s">
        <v>591</v>
      </c>
      <c r="G173" s="98" t="s">
        <v>540</v>
      </c>
      <c r="H173" s="74"/>
      <c r="I173" s="74"/>
      <c r="J173" s="55"/>
    </row>
    <row r="174" spans="1:10" x14ac:dyDescent="0.25">
      <c r="A174" s="55"/>
      <c r="B174" s="552" t="s">
        <v>651</v>
      </c>
      <c r="C174" s="553"/>
      <c r="D174" s="105">
        <v>4.2857142860000002</v>
      </c>
      <c r="E174" s="105">
        <v>0</v>
      </c>
      <c r="F174" s="94">
        <v>4.29</v>
      </c>
      <c r="G174" s="95">
        <v>0</v>
      </c>
      <c r="H174" s="560"/>
      <c r="I174" s="561"/>
      <c r="J174" s="55"/>
    </row>
    <row r="175" spans="1:10" x14ac:dyDescent="0.25">
      <c r="A175" s="55"/>
      <c r="B175" s="550" t="s">
        <v>652</v>
      </c>
      <c r="C175" s="551"/>
      <c r="D175" s="96" t="s">
        <v>537</v>
      </c>
      <c r="E175" s="96" t="s">
        <v>538</v>
      </c>
      <c r="F175" s="97" t="s">
        <v>591</v>
      </c>
      <c r="G175" s="98" t="s">
        <v>540</v>
      </c>
      <c r="H175" s="560"/>
      <c r="I175" s="561"/>
      <c r="J175" s="55"/>
    </row>
    <row r="176" spans="1:10" x14ac:dyDescent="0.25">
      <c r="A176" s="55"/>
      <c r="B176" s="552" t="s">
        <v>653</v>
      </c>
      <c r="C176" s="553"/>
      <c r="D176" s="105">
        <v>2.2222222220000001</v>
      </c>
      <c r="E176" s="105">
        <v>0</v>
      </c>
      <c r="F176" s="94">
        <v>2.2200000000000002</v>
      </c>
      <c r="G176" s="95">
        <v>0</v>
      </c>
      <c r="H176" s="102"/>
      <c r="I176" s="106"/>
      <c r="J176" s="55"/>
    </row>
    <row r="177" spans="1:10" x14ac:dyDescent="0.25">
      <c r="A177" s="55"/>
      <c r="B177" s="550" t="s">
        <v>654</v>
      </c>
      <c r="C177" s="551"/>
      <c r="D177" s="96" t="s">
        <v>537</v>
      </c>
      <c r="E177" s="96" t="s">
        <v>538</v>
      </c>
      <c r="F177" s="97" t="s">
        <v>591</v>
      </c>
      <c r="G177" s="98" t="s">
        <v>540</v>
      </c>
      <c r="H177" s="74"/>
      <c r="I177" s="74"/>
      <c r="J177" s="55"/>
    </row>
    <row r="178" spans="1:10" x14ac:dyDescent="0.25">
      <c r="A178" s="55"/>
      <c r="B178" s="552" t="s">
        <v>655</v>
      </c>
      <c r="C178" s="553"/>
      <c r="D178" s="105">
        <v>162</v>
      </c>
      <c r="E178" s="105">
        <v>0</v>
      </c>
      <c r="F178" s="94">
        <v>162</v>
      </c>
      <c r="G178" s="95">
        <v>0</v>
      </c>
      <c r="H178" s="560"/>
      <c r="I178" s="561"/>
      <c r="J178" s="55"/>
    </row>
    <row r="179" spans="1:10" x14ac:dyDescent="0.25">
      <c r="A179" s="55"/>
      <c r="B179" s="550" t="s">
        <v>656</v>
      </c>
      <c r="C179" s="551"/>
      <c r="D179" s="96" t="s">
        <v>537</v>
      </c>
      <c r="E179" s="96" t="s">
        <v>538</v>
      </c>
      <c r="F179" s="97" t="s">
        <v>591</v>
      </c>
      <c r="G179" s="98" t="s">
        <v>540</v>
      </c>
      <c r="H179" s="560"/>
      <c r="I179" s="561"/>
      <c r="J179" s="55"/>
    </row>
    <row r="180" spans="1:10" x14ac:dyDescent="0.25">
      <c r="A180" s="55"/>
      <c r="B180" s="552" t="s">
        <v>657</v>
      </c>
      <c r="C180" s="553"/>
      <c r="D180" s="105">
        <v>108</v>
      </c>
      <c r="E180" s="105">
        <v>0</v>
      </c>
      <c r="F180" s="94">
        <v>108</v>
      </c>
      <c r="G180" s="95">
        <v>0</v>
      </c>
      <c r="H180" s="102"/>
      <c r="I180" s="106"/>
      <c r="J180" s="55"/>
    </row>
    <row r="181" spans="1:10" x14ac:dyDescent="0.25">
      <c r="A181" s="55"/>
      <c r="B181" s="550" t="s">
        <v>658</v>
      </c>
      <c r="C181" s="551"/>
      <c r="D181" s="96" t="s">
        <v>537</v>
      </c>
      <c r="E181" s="96" t="s">
        <v>538</v>
      </c>
      <c r="F181" s="97" t="s">
        <v>591</v>
      </c>
      <c r="G181" s="98" t="s">
        <v>540</v>
      </c>
      <c r="H181" s="560"/>
      <c r="I181" s="561"/>
      <c r="J181" s="107"/>
    </row>
    <row r="182" spans="1:10" x14ac:dyDescent="0.25">
      <c r="A182" s="55"/>
      <c r="B182" s="552" t="s">
        <v>659</v>
      </c>
      <c r="C182" s="553"/>
      <c r="D182" s="105">
        <v>7.1769200000000004E-6</v>
      </c>
      <c r="E182" s="105">
        <v>0</v>
      </c>
      <c r="F182" s="94">
        <v>0</v>
      </c>
      <c r="G182" s="95">
        <v>0</v>
      </c>
      <c r="H182" s="102"/>
      <c r="I182" s="66"/>
      <c r="J182" s="55"/>
    </row>
    <row r="183" spans="1:10" x14ac:dyDescent="0.25">
      <c r="A183" s="55"/>
      <c r="B183" s="527"/>
      <c r="C183" s="527"/>
      <c r="D183" s="55"/>
      <c r="E183" s="55"/>
      <c r="F183" s="55"/>
      <c r="G183" s="55"/>
      <c r="H183" s="55"/>
      <c r="I183" s="55"/>
      <c r="J183" s="55"/>
    </row>
    <row r="184" spans="1:10" x14ac:dyDescent="0.25">
      <c r="A184" s="55"/>
      <c r="B184" s="549" t="s">
        <v>660</v>
      </c>
      <c r="C184" s="549"/>
      <c r="D184" s="55"/>
      <c r="E184" s="55"/>
      <c r="F184" s="55"/>
      <c r="G184" s="55"/>
      <c r="H184" s="55"/>
      <c r="I184" s="55"/>
      <c r="J184" s="55"/>
    </row>
    <row r="185" spans="1:10" x14ac:dyDescent="0.25">
      <c r="A185" s="55"/>
      <c r="B185" s="550" t="s">
        <v>661</v>
      </c>
      <c r="C185" s="551"/>
      <c r="D185" s="91" t="s">
        <v>537</v>
      </c>
      <c r="E185" s="91" t="s">
        <v>538</v>
      </c>
      <c r="F185" s="92" t="s">
        <v>591</v>
      </c>
      <c r="G185" s="93" t="s">
        <v>540</v>
      </c>
      <c r="H185" s="55"/>
      <c r="I185" s="55"/>
      <c r="J185" s="55"/>
    </row>
    <row r="186" spans="1:10" x14ac:dyDescent="0.25">
      <c r="A186" s="55"/>
      <c r="B186" s="552" t="s">
        <v>662</v>
      </c>
      <c r="C186" s="553"/>
      <c r="D186" s="105">
        <v>0.236666667</v>
      </c>
      <c r="E186" s="105">
        <v>0</v>
      </c>
      <c r="F186" s="94">
        <v>0.24</v>
      </c>
      <c r="G186" s="95">
        <v>0</v>
      </c>
      <c r="H186" s="55"/>
      <c r="I186" s="55"/>
      <c r="J186" s="55"/>
    </row>
    <row r="187" spans="1:10" x14ac:dyDescent="0.25">
      <c r="A187" s="55"/>
      <c r="B187" s="550" t="s">
        <v>663</v>
      </c>
      <c r="C187" s="551"/>
      <c r="D187" s="96" t="s">
        <v>537</v>
      </c>
      <c r="E187" s="96" t="s">
        <v>538</v>
      </c>
      <c r="F187" s="97" t="s">
        <v>591</v>
      </c>
      <c r="G187" s="98" t="s">
        <v>540</v>
      </c>
      <c r="H187" s="560"/>
      <c r="I187" s="561"/>
      <c r="J187" s="55"/>
    </row>
    <row r="188" spans="1:10" x14ac:dyDescent="0.25">
      <c r="A188" s="55"/>
      <c r="B188" s="552" t="s">
        <v>664</v>
      </c>
      <c r="C188" s="553"/>
      <c r="D188" s="105">
        <v>0.151385928</v>
      </c>
      <c r="E188" s="105">
        <v>0</v>
      </c>
      <c r="F188" s="94">
        <v>0.15</v>
      </c>
      <c r="G188" s="95">
        <v>0</v>
      </c>
      <c r="H188" s="102"/>
      <c r="I188" s="66"/>
      <c r="J188" s="55"/>
    </row>
    <row r="189" spans="1:10" x14ac:dyDescent="0.25">
      <c r="A189" s="55"/>
      <c r="B189" s="550" t="s">
        <v>665</v>
      </c>
      <c r="C189" s="551"/>
      <c r="D189" s="96" t="s">
        <v>537</v>
      </c>
      <c r="E189" s="96" t="s">
        <v>538</v>
      </c>
      <c r="F189" s="97" t="s">
        <v>591</v>
      </c>
      <c r="G189" s="98" t="s">
        <v>540</v>
      </c>
      <c r="H189" s="55"/>
      <c r="I189" s="55"/>
      <c r="J189" s="55"/>
    </row>
    <row r="190" spans="1:10" x14ac:dyDescent="0.25">
      <c r="A190" s="55"/>
      <c r="B190" s="552" t="s">
        <v>666</v>
      </c>
      <c r="C190" s="553"/>
      <c r="D190" s="105">
        <v>1.69854E-6</v>
      </c>
      <c r="E190" s="105">
        <v>0</v>
      </c>
      <c r="F190" s="94">
        <v>0</v>
      </c>
      <c r="G190" s="95">
        <v>0</v>
      </c>
      <c r="H190" s="55"/>
      <c r="I190" s="55"/>
      <c r="J190" s="55"/>
    </row>
    <row r="191" spans="1:10" x14ac:dyDescent="0.25">
      <c r="A191" s="55"/>
      <c r="B191" s="550" t="s">
        <v>667</v>
      </c>
      <c r="C191" s="551"/>
      <c r="D191" s="96" t="s">
        <v>537</v>
      </c>
      <c r="E191" s="96" t="s">
        <v>538</v>
      </c>
      <c r="F191" s="97" t="s">
        <v>591</v>
      </c>
      <c r="G191" s="98" t="s">
        <v>540</v>
      </c>
      <c r="H191" s="55"/>
      <c r="I191" s="55"/>
      <c r="J191" s="55"/>
    </row>
    <row r="192" spans="1:10" ht="48" customHeight="1" x14ac:dyDescent="0.25">
      <c r="A192" s="55"/>
      <c r="B192" s="556" t="s">
        <v>668</v>
      </c>
      <c r="C192" s="557"/>
      <c r="D192" s="105">
        <v>270</v>
      </c>
      <c r="E192" s="105">
        <v>0</v>
      </c>
      <c r="F192" s="94">
        <v>270</v>
      </c>
      <c r="G192" s="95">
        <v>0</v>
      </c>
      <c r="H192" s="55"/>
      <c r="I192" s="55"/>
      <c r="J192" s="55"/>
    </row>
    <row r="193" spans="1:10" x14ac:dyDescent="0.25">
      <c r="A193" s="55"/>
      <c r="B193" s="524"/>
      <c r="C193" s="524"/>
      <c r="D193" s="55"/>
      <c r="E193" s="55"/>
      <c r="F193" s="55"/>
      <c r="G193" s="55"/>
      <c r="H193" s="55"/>
      <c r="I193" s="55"/>
      <c r="J193" s="55"/>
    </row>
    <row r="194" spans="1:10" x14ac:dyDescent="0.25">
      <c r="A194" s="477" t="s">
        <v>14</v>
      </c>
      <c r="B194" s="478"/>
      <c r="C194" s="478"/>
      <c r="D194" s="478"/>
      <c r="E194" s="478"/>
      <c r="F194" s="478"/>
      <c r="G194" s="478"/>
      <c r="H194" s="478"/>
      <c r="I194" s="478"/>
      <c r="J194" s="479"/>
    </row>
    <row r="195" spans="1:10" x14ac:dyDescent="0.25">
      <c r="A195" s="562"/>
      <c r="B195" s="563"/>
      <c r="C195" s="563"/>
      <c r="D195" s="563"/>
      <c r="E195" s="563"/>
      <c r="F195" s="563"/>
      <c r="G195" s="563"/>
      <c r="H195" s="563"/>
      <c r="I195" s="563"/>
      <c r="J195" s="564"/>
    </row>
    <row r="196" spans="1:10" x14ac:dyDescent="0.25">
      <c r="A196" s="565"/>
      <c r="B196" s="566"/>
      <c r="C196" s="566"/>
      <c r="D196" s="566"/>
      <c r="E196" s="566"/>
      <c r="F196" s="566"/>
      <c r="G196" s="566"/>
      <c r="H196" s="566"/>
      <c r="I196" s="566"/>
      <c r="J196" s="567"/>
    </row>
    <row r="197" spans="1:10" x14ac:dyDescent="0.25">
      <c r="A197" s="565"/>
      <c r="B197" s="566"/>
      <c r="C197" s="566"/>
      <c r="D197" s="566"/>
      <c r="E197" s="566"/>
      <c r="F197" s="566"/>
      <c r="G197" s="566"/>
      <c r="H197" s="566"/>
      <c r="I197" s="566"/>
      <c r="J197" s="567"/>
    </row>
    <row r="198" spans="1:10" x14ac:dyDescent="0.25">
      <c r="A198" s="565"/>
      <c r="B198" s="566"/>
      <c r="C198" s="566"/>
      <c r="D198" s="566"/>
      <c r="E198" s="566"/>
      <c r="F198" s="566"/>
      <c r="G198" s="566"/>
      <c r="H198" s="566"/>
      <c r="I198" s="566"/>
      <c r="J198" s="567"/>
    </row>
    <row r="199" spans="1:10" x14ac:dyDescent="0.25">
      <c r="A199" s="565"/>
      <c r="B199" s="566"/>
      <c r="C199" s="566"/>
      <c r="D199" s="566"/>
      <c r="E199" s="566"/>
      <c r="F199" s="566"/>
      <c r="G199" s="566"/>
      <c r="H199" s="566"/>
      <c r="I199" s="566"/>
      <c r="J199" s="567"/>
    </row>
    <row r="200" spans="1:10" x14ac:dyDescent="0.25">
      <c r="A200" s="568"/>
      <c r="B200" s="569"/>
      <c r="C200" s="569"/>
      <c r="D200" s="569"/>
      <c r="E200" s="569"/>
      <c r="F200" s="569"/>
      <c r="G200" s="569"/>
      <c r="H200" s="569"/>
      <c r="I200" s="569"/>
      <c r="J200" s="570"/>
    </row>
  </sheetData>
  <mergeCells count="311">
    <mergeCell ref="B191:C191"/>
    <mergeCell ref="B192:C192"/>
    <mergeCell ref="B193:C193"/>
    <mergeCell ref="A194:J194"/>
    <mergeCell ref="A195:J200"/>
    <mergeCell ref="B186:C186"/>
    <mergeCell ref="B187:C187"/>
    <mergeCell ref="H187:I187"/>
    <mergeCell ref="B188:C188"/>
    <mergeCell ref="B189:C189"/>
    <mergeCell ref="B190:C190"/>
    <mergeCell ref="B181:C181"/>
    <mergeCell ref="H181:I181"/>
    <mergeCell ref="B182:C182"/>
    <mergeCell ref="B183:C183"/>
    <mergeCell ref="B184:C184"/>
    <mergeCell ref="B185:C185"/>
    <mergeCell ref="B176:C176"/>
    <mergeCell ref="B177:C177"/>
    <mergeCell ref="B178:C178"/>
    <mergeCell ref="H178:I179"/>
    <mergeCell ref="B179:C179"/>
    <mergeCell ref="B180:C180"/>
    <mergeCell ref="H171:I171"/>
    <mergeCell ref="B172:C172"/>
    <mergeCell ref="B173:C173"/>
    <mergeCell ref="B174:C174"/>
    <mergeCell ref="H174:I175"/>
    <mergeCell ref="B175:C175"/>
    <mergeCell ref="B166:C166"/>
    <mergeCell ref="B167:C167"/>
    <mergeCell ref="B168:C168"/>
    <mergeCell ref="B169:C169"/>
    <mergeCell ref="B170:C170"/>
    <mergeCell ref="B171:C171"/>
    <mergeCell ref="B161:C161"/>
    <mergeCell ref="B162:C162"/>
    <mergeCell ref="H162:I163"/>
    <mergeCell ref="B163:C163"/>
    <mergeCell ref="B164:C164"/>
    <mergeCell ref="B165:C165"/>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44:C144"/>
    <mergeCell ref="I144:J144"/>
    <mergeCell ref="B145:C145"/>
    <mergeCell ref="B146:C146"/>
    <mergeCell ref="A147:J147"/>
    <mergeCell ref="B148:C148"/>
    <mergeCell ref="B141:C141"/>
    <mergeCell ref="I141:J141"/>
    <mergeCell ref="B142:C142"/>
    <mergeCell ref="I142:J142"/>
    <mergeCell ref="B143:C143"/>
    <mergeCell ref="I143:J143"/>
    <mergeCell ref="B137:C137"/>
    <mergeCell ref="I137:J137"/>
    <mergeCell ref="B138:C138"/>
    <mergeCell ref="I138:J138"/>
    <mergeCell ref="I139:J139"/>
    <mergeCell ref="B140:C140"/>
    <mergeCell ref="I140:J140"/>
    <mergeCell ref="B134:C134"/>
    <mergeCell ref="I134:J134"/>
    <mergeCell ref="B135:H135"/>
    <mergeCell ref="I135:J135"/>
    <mergeCell ref="B136:C136"/>
    <mergeCell ref="I136:J136"/>
    <mergeCell ref="B131:C131"/>
    <mergeCell ref="I131:J131"/>
    <mergeCell ref="B132:C132"/>
    <mergeCell ref="I132:J132"/>
    <mergeCell ref="B133:C133"/>
    <mergeCell ref="I133:J133"/>
    <mergeCell ref="B128:C128"/>
    <mergeCell ref="I128:J128"/>
    <mergeCell ref="B129:C129"/>
    <mergeCell ref="I129:J129"/>
    <mergeCell ref="B130:C130"/>
    <mergeCell ref="I130:J130"/>
    <mergeCell ref="B125:C125"/>
    <mergeCell ref="I125:J125"/>
    <mergeCell ref="B126:C126"/>
    <mergeCell ref="I126:J126"/>
    <mergeCell ref="B127:C127"/>
    <mergeCell ref="I127:J127"/>
    <mergeCell ref="B122:C122"/>
    <mergeCell ref="I122:J122"/>
    <mergeCell ref="B123:C123"/>
    <mergeCell ref="I123:J123"/>
    <mergeCell ref="B124:C124"/>
    <mergeCell ref="I124:J124"/>
    <mergeCell ref="B119:C119"/>
    <mergeCell ref="I119:J119"/>
    <mergeCell ref="B120:C120"/>
    <mergeCell ref="I120:J120"/>
    <mergeCell ref="B121:C121"/>
    <mergeCell ref="I121:J121"/>
    <mergeCell ref="B116:H116"/>
    <mergeCell ref="I116:J116"/>
    <mergeCell ref="B117:C117"/>
    <mergeCell ref="I117:J117"/>
    <mergeCell ref="B118:C118"/>
    <mergeCell ref="I118:J118"/>
    <mergeCell ref="B113:C113"/>
    <mergeCell ref="I113:J113"/>
    <mergeCell ref="B114:C114"/>
    <mergeCell ref="I114:J114"/>
    <mergeCell ref="B115:C115"/>
    <mergeCell ref="I115:J115"/>
    <mergeCell ref="B110:C110"/>
    <mergeCell ref="I110:J110"/>
    <mergeCell ref="B111:C111"/>
    <mergeCell ref="I111:J111"/>
    <mergeCell ref="B112:C112"/>
    <mergeCell ref="I112:J112"/>
    <mergeCell ref="B107:C107"/>
    <mergeCell ref="I107:J107"/>
    <mergeCell ref="B108:C108"/>
    <mergeCell ref="I108:J108"/>
    <mergeCell ref="B109:C109"/>
    <mergeCell ref="I109:J109"/>
    <mergeCell ref="B104:C104"/>
    <mergeCell ref="I104:J104"/>
    <mergeCell ref="B105:C105"/>
    <mergeCell ref="I105:J105"/>
    <mergeCell ref="B106:C106"/>
    <mergeCell ref="I106:J106"/>
    <mergeCell ref="B101:H101"/>
    <mergeCell ref="I101:J101"/>
    <mergeCell ref="B102:C102"/>
    <mergeCell ref="I102:J102"/>
    <mergeCell ref="B103:C103"/>
    <mergeCell ref="I103:J103"/>
    <mergeCell ref="B97:C97"/>
    <mergeCell ref="I97:J97"/>
    <mergeCell ref="I98:J98"/>
    <mergeCell ref="B99:C99"/>
    <mergeCell ref="I99:J99"/>
    <mergeCell ref="B100:C100"/>
    <mergeCell ref="I100:J100"/>
    <mergeCell ref="B94:C94"/>
    <mergeCell ref="I94:J94"/>
    <mergeCell ref="B95:C95"/>
    <mergeCell ref="I95:J95"/>
    <mergeCell ref="B96:C96"/>
    <mergeCell ref="I96:J96"/>
    <mergeCell ref="B91:C91"/>
    <mergeCell ref="I91:J91"/>
    <mergeCell ref="B92:C92"/>
    <mergeCell ref="I92:J92"/>
    <mergeCell ref="B93:H93"/>
    <mergeCell ref="I93:J93"/>
    <mergeCell ref="B88:H88"/>
    <mergeCell ref="I88:J88"/>
    <mergeCell ref="B89:C89"/>
    <mergeCell ref="I89:J89"/>
    <mergeCell ref="B90:C90"/>
    <mergeCell ref="I90:J90"/>
    <mergeCell ref="B79:C79"/>
    <mergeCell ref="B80:C80"/>
    <mergeCell ref="A82:J82"/>
    <mergeCell ref="D86:D87"/>
    <mergeCell ref="E86:E87"/>
    <mergeCell ref="F86:F87"/>
    <mergeCell ref="G86:G87"/>
    <mergeCell ref="H86:H87"/>
    <mergeCell ref="I86:J87"/>
    <mergeCell ref="B75:H75"/>
    <mergeCell ref="I75:J75"/>
    <mergeCell ref="B76:C76"/>
    <mergeCell ref="I76:J76"/>
    <mergeCell ref="B77:C77"/>
    <mergeCell ref="B78:C78"/>
    <mergeCell ref="B72:C72"/>
    <mergeCell ref="I72:J72"/>
    <mergeCell ref="B73:H73"/>
    <mergeCell ref="I73:J73"/>
    <mergeCell ref="B74:C74"/>
    <mergeCell ref="I74:J74"/>
    <mergeCell ref="B69:C69"/>
    <mergeCell ref="I69:J69"/>
    <mergeCell ref="B70:C70"/>
    <mergeCell ref="I70:J70"/>
    <mergeCell ref="B71:C71"/>
    <mergeCell ref="I71:J71"/>
    <mergeCell ref="B66:C66"/>
    <mergeCell ref="I66:J66"/>
    <mergeCell ref="B67:C67"/>
    <mergeCell ref="I67:J67"/>
    <mergeCell ref="B68:C68"/>
    <mergeCell ref="I68:J68"/>
    <mergeCell ref="B63:C63"/>
    <mergeCell ref="I63:J63"/>
    <mergeCell ref="B64:H64"/>
    <mergeCell ref="I64:J64"/>
    <mergeCell ref="B65:H65"/>
    <mergeCell ref="I65:J65"/>
    <mergeCell ref="B60:H60"/>
    <mergeCell ref="I60:J60"/>
    <mergeCell ref="B61:C61"/>
    <mergeCell ref="I61:J61"/>
    <mergeCell ref="B62:H62"/>
    <mergeCell ref="I62:J62"/>
    <mergeCell ref="B57:C57"/>
    <mergeCell ref="I57:J57"/>
    <mergeCell ref="B58:C58"/>
    <mergeCell ref="I58:J58"/>
    <mergeCell ref="B59:C59"/>
    <mergeCell ref="I59:J59"/>
    <mergeCell ref="B54:H54"/>
    <mergeCell ref="I54:J54"/>
    <mergeCell ref="B55:H55"/>
    <mergeCell ref="I55:J55"/>
    <mergeCell ref="B56:C56"/>
    <mergeCell ref="I56:J56"/>
    <mergeCell ref="B51:C51"/>
    <mergeCell ref="I51:J51"/>
    <mergeCell ref="B52:H52"/>
    <mergeCell ref="I52:J52"/>
    <mergeCell ref="B53:C53"/>
    <mergeCell ref="I53:J53"/>
    <mergeCell ref="B48:C48"/>
    <mergeCell ref="I48:J48"/>
    <mergeCell ref="B49:C49"/>
    <mergeCell ref="I49:J49"/>
    <mergeCell ref="B50:C50"/>
    <mergeCell ref="I50:J50"/>
    <mergeCell ref="B45:H45"/>
    <mergeCell ref="I45:J45"/>
    <mergeCell ref="B46:C46"/>
    <mergeCell ref="I46:J46"/>
    <mergeCell ref="B47:C47"/>
    <mergeCell ref="I47:J47"/>
    <mergeCell ref="B42:H42"/>
    <mergeCell ref="I42:J42"/>
    <mergeCell ref="B43:C43"/>
    <mergeCell ref="I43:J43"/>
    <mergeCell ref="B44:H44"/>
    <mergeCell ref="I44:J44"/>
    <mergeCell ref="B39:C39"/>
    <mergeCell ref="I39:J39"/>
    <mergeCell ref="B40:H40"/>
    <mergeCell ref="I40:J40"/>
    <mergeCell ref="B41:C41"/>
    <mergeCell ref="I41:J41"/>
    <mergeCell ref="B36:C36"/>
    <mergeCell ref="I36:J36"/>
    <mergeCell ref="B37:C37"/>
    <mergeCell ref="I37:J37"/>
    <mergeCell ref="B38:C38"/>
    <mergeCell ref="I38:J38"/>
    <mergeCell ref="B33:C33"/>
    <mergeCell ref="I33:J33"/>
    <mergeCell ref="B34:C34"/>
    <mergeCell ref="I34:J34"/>
    <mergeCell ref="B35:C35"/>
    <mergeCell ref="I35:J35"/>
    <mergeCell ref="B30:H30"/>
    <mergeCell ref="I30:J30"/>
    <mergeCell ref="B31:C31"/>
    <mergeCell ref="I31:J31"/>
    <mergeCell ref="B32:C32"/>
    <mergeCell ref="I32:J32"/>
    <mergeCell ref="B27:H27"/>
    <mergeCell ref="I27:J27"/>
    <mergeCell ref="B28:C28"/>
    <mergeCell ref="I28:J28"/>
    <mergeCell ref="B29:H29"/>
    <mergeCell ref="I29:J29"/>
    <mergeCell ref="B24:C24"/>
    <mergeCell ref="I24:J24"/>
    <mergeCell ref="B25:C25"/>
    <mergeCell ref="I25:J25"/>
    <mergeCell ref="B26:C26"/>
    <mergeCell ref="I26:J26"/>
    <mergeCell ref="B20:C20"/>
    <mergeCell ref="B21:H21"/>
    <mergeCell ref="I21:J21"/>
    <mergeCell ref="B22:C22"/>
    <mergeCell ref="I22:J22"/>
    <mergeCell ref="B23:C23"/>
    <mergeCell ref="I23:J23"/>
    <mergeCell ref="D19:D20"/>
    <mergeCell ref="E19:E20"/>
    <mergeCell ref="F19:F20"/>
    <mergeCell ref="G19:G20"/>
    <mergeCell ref="H19:H20"/>
    <mergeCell ref="I19:J20"/>
    <mergeCell ref="A7:J7"/>
    <mergeCell ref="B10:D10"/>
    <mergeCell ref="G10:H10"/>
    <mergeCell ref="A11:A13"/>
    <mergeCell ref="F11:F13"/>
    <mergeCell ref="A17:J17"/>
    <mergeCell ref="A1:J1"/>
    <mergeCell ref="A2:B2"/>
    <mergeCell ref="A3:B3"/>
    <mergeCell ref="A4:B4"/>
    <mergeCell ref="A5:B5"/>
    <mergeCell ref="A6:B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557B-BDD9-B741-BEC6-4EA38F7D44DD}">
  <dimension ref="A1:I53"/>
  <sheetViews>
    <sheetView topLeftCell="A16" zoomScale="190" zoomScaleNormal="190" workbookViewId="0">
      <selection sqref="A1:I1"/>
    </sheetView>
  </sheetViews>
  <sheetFormatPr baseColWidth="10" defaultRowHeight="15.75" x14ac:dyDescent="0.25"/>
  <sheetData>
    <row r="1" spans="1:9" ht="25.5" thickBot="1" x14ac:dyDescent="0.35">
      <c r="A1" s="571" t="s">
        <v>670</v>
      </c>
      <c r="B1" s="572"/>
      <c r="C1" s="572"/>
      <c r="D1" s="572"/>
      <c r="E1" s="572"/>
      <c r="F1" s="572"/>
      <c r="G1" s="572"/>
      <c r="H1" s="572"/>
      <c r="I1" s="573"/>
    </row>
    <row r="2" spans="1:9" ht="15.95" customHeight="1" x14ac:dyDescent="0.25">
      <c r="A2" s="574" t="s">
        <v>674</v>
      </c>
      <c r="B2" s="574"/>
      <c r="C2" s="574"/>
      <c r="D2" s="574"/>
      <c r="E2" s="574"/>
      <c r="F2" s="574"/>
      <c r="G2" s="574"/>
      <c r="H2" s="574"/>
      <c r="I2" s="574"/>
    </row>
    <row r="3" spans="1:9" x14ac:dyDescent="0.25">
      <c r="A3" s="575"/>
      <c r="B3" s="575"/>
      <c r="C3" s="575"/>
      <c r="D3" s="575"/>
      <c r="E3" s="575"/>
      <c r="F3" s="575"/>
      <c r="G3" s="575"/>
      <c r="H3" s="575"/>
      <c r="I3" s="575"/>
    </row>
    <row r="4" spans="1:9" x14ac:dyDescent="0.25">
      <c r="A4" s="575"/>
      <c r="B4" s="575"/>
      <c r="C4" s="575"/>
      <c r="D4" s="575"/>
      <c r="E4" s="575"/>
      <c r="F4" s="575"/>
      <c r="G4" s="575"/>
      <c r="H4" s="575"/>
      <c r="I4" s="575"/>
    </row>
    <row r="5" spans="1:9" x14ac:dyDescent="0.25">
      <c r="A5" s="575"/>
      <c r="B5" s="575"/>
      <c r="C5" s="575"/>
      <c r="D5" s="575"/>
      <c r="E5" s="575"/>
      <c r="F5" s="575"/>
      <c r="G5" s="575"/>
      <c r="H5" s="575"/>
      <c r="I5" s="575"/>
    </row>
    <row r="6" spans="1:9" x14ac:dyDescent="0.25">
      <c r="A6" s="575"/>
      <c r="B6" s="575"/>
      <c r="C6" s="575"/>
      <c r="D6" s="575"/>
      <c r="E6" s="575"/>
      <c r="F6" s="575"/>
      <c r="G6" s="575"/>
      <c r="H6" s="575"/>
      <c r="I6" s="575"/>
    </row>
    <row r="7" spans="1:9" x14ac:dyDescent="0.25">
      <c r="A7" s="575"/>
      <c r="B7" s="575"/>
      <c r="C7" s="575"/>
      <c r="D7" s="575"/>
      <c r="E7" s="575"/>
      <c r="F7" s="575"/>
      <c r="G7" s="575"/>
      <c r="H7" s="575"/>
      <c r="I7" s="575"/>
    </row>
    <row r="8" spans="1:9" x14ac:dyDescent="0.25">
      <c r="A8" s="575"/>
      <c r="B8" s="575"/>
      <c r="C8" s="575"/>
      <c r="D8" s="575"/>
      <c r="E8" s="575"/>
      <c r="F8" s="575"/>
      <c r="G8" s="575"/>
      <c r="H8" s="575"/>
      <c r="I8" s="575"/>
    </row>
    <row r="9" spans="1:9" x14ac:dyDescent="0.25">
      <c r="A9" s="575"/>
      <c r="B9" s="575"/>
      <c r="C9" s="575"/>
      <c r="D9" s="575"/>
      <c r="E9" s="575"/>
      <c r="F9" s="575"/>
      <c r="G9" s="575"/>
      <c r="H9" s="575"/>
      <c r="I9" s="575"/>
    </row>
    <row r="10" spans="1:9" x14ac:dyDescent="0.25">
      <c r="A10" s="575"/>
      <c r="B10" s="575"/>
      <c r="C10" s="575"/>
      <c r="D10" s="575"/>
      <c r="E10" s="575"/>
      <c r="F10" s="575"/>
      <c r="G10" s="575"/>
      <c r="H10" s="575"/>
      <c r="I10" s="575"/>
    </row>
    <row r="11" spans="1:9" x14ac:dyDescent="0.25">
      <c r="A11" s="575"/>
      <c r="B11" s="575"/>
      <c r="C11" s="575"/>
      <c r="D11" s="575"/>
      <c r="E11" s="575"/>
      <c r="F11" s="575"/>
      <c r="G11" s="575"/>
      <c r="H11" s="575"/>
      <c r="I11" s="575"/>
    </row>
    <row r="12" spans="1:9" x14ac:dyDescent="0.25">
      <c r="A12" s="575"/>
      <c r="B12" s="575"/>
      <c r="C12" s="575"/>
      <c r="D12" s="575"/>
      <c r="E12" s="575"/>
      <c r="F12" s="575"/>
      <c r="G12" s="575"/>
      <c r="H12" s="575"/>
      <c r="I12" s="575"/>
    </row>
    <row r="13" spans="1:9" x14ac:dyDescent="0.25">
      <c r="A13" s="575"/>
      <c r="B13" s="575"/>
      <c r="C13" s="575"/>
      <c r="D13" s="575"/>
      <c r="E13" s="575"/>
      <c r="F13" s="575"/>
      <c r="G13" s="575"/>
      <c r="H13" s="575"/>
      <c r="I13" s="575"/>
    </row>
    <row r="14" spans="1:9" x14ac:dyDescent="0.25">
      <c r="A14" s="575"/>
      <c r="B14" s="575"/>
      <c r="C14" s="575"/>
      <c r="D14" s="575"/>
      <c r="E14" s="575"/>
      <c r="F14" s="575"/>
      <c r="G14" s="575"/>
      <c r="H14" s="575"/>
      <c r="I14" s="575"/>
    </row>
    <row r="15" spans="1:9" x14ac:dyDescent="0.25">
      <c r="A15" s="575"/>
      <c r="B15" s="575"/>
      <c r="C15" s="575"/>
      <c r="D15" s="575"/>
      <c r="E15" s="575"/>
      <c r="F15" s="575"/>
      <c r="G15" s="575"/>
      <c r="H15" s="575"/>
      <c r="I15" s="575"/>
    </row>
    <row r="16" spans="1:9" x14ac:dyDescent="0.25">
      <c r="A16" s="575"/>
      <c r="B16" s="575"/>
      <c r="C16" s="575"/>
      <c r="D16" s="575"/>
      <c r="E16" s="575"/>
      <c r="F16" s="575"/>
      <c r="G16" s="575"/>
      <c r="H16" s="575"/>
      <c r="I16" s="575"/>
    </row>
    <row r="17" spans="1:9" x14ac:dyDescent="0.25">
      <c r="A17" s="575"/>
      <c r="B17" s="575"/>
      <c r="C17" s="575"/>
      <c r="D17" s="575"/>
      <c r="E17" s="575"/>
      <c r="F17" s="575"/>
      <c r="G17" s="575"/>
      <c r="H17" s="575"/>
      <c r="I17" s="575"/>
    </row>
    <row r="18" spans="1:9" x14ac:dyDescent="0.25">
      <c r="A18" s="575"/>
      <c r="B18" s="575"/>
      <c r="C18" s="575"/>
      <c r="D18" s="575"/>
      <c r="E18" s="575"/>
      <c r="F18" s="575"/>
      <c r="G18" s="575"/>
      <c r="H18" s="575"/>
      <c r="I18" s="575"/>
    </row>
    <row r="19" spans="1:9" x14ac:dyDescent="0.25">
      <c r="A19" s="575"/>
      <c r="B19" s="575"/>
      <c r="C19" s="575"/>
      <c r="D19" s="575"/>
      <c r="E19" s="575"/>
      <c r="F19" s="575"/>
      <c r="G19" s="575"/>
      <c r="H19" s="575"/>
      <c r="I19" s="575"/>
    </row>
    <row r="20" spans="1:9" x14ac:dyDescent="0.25">
      <c r="A20" s="575"/>
      <c r="B20" s="575"/>
      <c r="C20" s="575"/>
      <c r="D20" s="575"/>
      <c r="E20" s="575"/>
      <c r="F20" s="575"/>
      <c r="G20" s="575"/>
      <c r="H20" s="575"/>
      <c r="I20" s="575"/>
    </row>
    <row r="21" spans="1:9" x14ac:dyDescent="0.25">
      <c r="A21" s="575"/>
      <c r="B21" s="575"/>
      <c r="C21" s="575"/>
      <c r="D21" s="575"/>
      <c r="E21" s="575"/>
      <c r="F21" s="575"/>
      <c r="G21" s="575"/>
      <c r="H21" s="575"/>
      <c r="I21" s="575"/>
    </row>
    <row r="22" spans="1:9" x14ac:dyDescent="0.25">
      <c r="A22" s="575"/>
      <c r="B22" s="575"/>
      <c r="C22" s="575"/>
      <c r="D22" s="575"/>
      <c r="E22" s="575"/>
      <c r="F22" s="575"/>
      <c r="G22" s="575"/>
      <c r="H22" s="575"/>
      <c r="I22" s="575"/>
    </row>
    <row r="23" spans="1:9" x14ac:dyDescent="0.25">
      <c r="A23" s="575"/>
      <c r="B23" s="575"/>
      <c r="C23" s="575"/>
      <c r="D23" s="575"/>
      <c r="E23" s="575"/>
      <c r="F23" s="575"/>
      <c r="G23" s="575"/>
      <c r="H23" s="575"/>
      <c r="I23" s="575"/>
    </row>
    <row r="24" spans="1:9" x14ac:dyDescent="0.25">
      <c r="A24" s="575"/>
      <c r="B24" s="575"/>
      <c r="C24" s="575"/>
      <c r="D24" s="575"/>
      <c r="E24" s="575"/>
      <c r="F24" s="575"/>
      <c r="G24" s="575"/>
      <c r="H24" s="575"/>
      <c r="I24" s="575"/>
    </row>
    <row r="25" spans="1:9" x14ac:dyDescent="0.25">
      <c r="A25" s="575"/>
      <c r="B25" s="575"/>
      <c r="C25" s="575"/>
      <c r="D25" s="575"/>
      <c r="E25" s="575"/>
      <c r="F25" s="575"/>
      <c r="G25" s="575"/>
      <c r="H25" s="575"/>
      <c r="I25" s="575"/>
    </row>
    <row r="26" spans="1:9" x14ac:dyDescent="0.25">
      <c r="A26" s="575"/>
      <c r="B26" s="575"/>
      <c r="C26" s="575"/>
      <c r="D26" s="575"/>
      <c r="E26" s="575"/>
      <c r="F26" s="575"/>
      <c r="G26" s="575"/>
      <c r="H26" s="575"/>
      <c r="I26" s="575"/>
    </row>
    <row r="27" spans="1:9" x14ac:dyDescent="0.25">
      <c r="A27" s="575"/>
      <c r="B27" s="575"/>
      <c r="C27" s="575"/>
      <c r="D27" s="575"/>
      <c r="E27" s="575"/>
      <c r="F27" s="575"/>
      <c r="G27" s="575"/>
      <c r="H27" s="575"/>
      <c r="I27" s="575"/>
    </row>
    <row r="28" spans="1:9" x14ac:dyDescent="0.25">
      <c r="A28" s="575"/>
      <c r="B28" s="575"/>
      <c r="C28" s="575"/>
      <c r="D28" s="575"/>
      <c r="E28" s="575"/>
      <c r="F28" s="575"/>
      <c r="G28" s="575"/>
      <c r="H28" s="575"/>
      <c r="I28" s="575"/>
    </row>
    <row r="29" spans="1:9" x14ac:dyDescent="0.25">
      <c r="A29" s="575"/>
      <c r="B29" s="575"/>
      <c r="C29" s="575"/>
      <c r="D29" s="575"/>
      <c r="E29" s="575"/>
      <c r="F29" s="575"/>
      <c r="G29" s="575"/>
      <c r="H29" s="575"/>
      <c r="I29" s="575"/>
    </row>
    <row r="30" spans="1:9" x14ac:dyDescent="0.25">
      <c r="A30" s="575"/>
      <c r="B30" s="575"/>
      <c r="C30" s="575"/>
      <c r="D30" s="575"/>
      <c r="E30" s="575"/>
      <c r="F30" s="575"/>
      <c r="G30" s="575"/>
      <c r="H30" s="575"/>
      <c r="I30" s="575"/>
    </row>
    <row r="31" spans="1:9" x14ac:dyDescent="0.25">
      <c r="A31" s="575"/>
      <c r="B31" s="575"/>
      <c r="C31" s="575"/>
      <c r="D31" s="575"/>
      <c r="E31" s="575"/>
      <c r="F31" s="575"/>
      <c r="G31" s="575"/>
      <c r="H31" s="575"/>
      <c r="I31" s="575"/>
    </row>
    <row r="32" spans="1:9" x14ac:dyDescent="0.25">
      <c r="A32" s="575"/>
      <c r="B32" s="575"/>
      <c r="C32" s="575"/>
      <c r="D32" s="575"/>
      <c r="E32" s="575"/>
      <c r="F32" s="575"/>
      <c r="G32" s="575"/>
      <c r="H32" s="575"/>
      <c r="I32" s="575"/>
    </row>
    <row r="33" spans="1:9" x14ac:dyDescent="0.25">
      <c r="A33" s="575"/>
      <c r="B33" s="575"/>
      <c r="C33" s="575"/>
      <c r="D33" s="575"/>
      <c r="E33" s="575"/>
      <c r="F33" s="575"/>
      <c r="G33" s="575"/>
      <c r="H33" s="575"/>
      <c r="I33" s="575"/>
    </row>
    <row r="34" spans="1:9" x14ac:dyDescent="0.25">
      <c r="A34" s="575"/>
      <c r="B34" s="575"/>
      <c r="C34" s="575"/>
      <c r="D34" s="575"/>
      <c r="E34" s="575"/>
      <c r="F34" s="575"/>
      <c r="G34" s="575"/>
      <c r="H34" s="575"/>
      <c r="I34" s="575"/>
    </row>
    <row r="35" spans="1:9" x14ac:dyDescent="0.25">
      <c r="A35" s="575"/>
      <c r="B35" s="575"/>
      <c r="C35" s="575"/>
      <c r="D35" s="575"/>
      <c r="E35" s="575"/>
      <c r="F35" s="575"/>
      <c r="G35" s="575"/>
      <c r="H35" s="575"/>
      <c r="I35" s="575"/>
    </row>
    <row r="36" spans="1:9" x14ac:dyDescent="0.25">
      <c r="A36" s="575"/>
      <c r="B36" s="575"/>
      <c r="C36" s="575"/>
      <c r="D36" s="575"/>
      <c r="E36" s="575"/>
      <c r="F36" s="575"/>
      <c r="G36" s="575"/>
      <c r="H36" s="575"/>
      <c r="I36" s="575"/>
    </row>
    <row r="37" spans="1:9" x14ac:dyDescent="0.25">
      <c r="A37" s="575"/>
      <c r="B37" s="575"/>
      <c r="C37" s="575"/>
      <c r="D37" s="575"/>
      <c r="E37" s="575"/>
      <c r="F37" s="575"/>
      <c r="G37" s="575"/>
      <c r="H37" s="575"/>
      <c r="I37" s="575"/>
    </row>
    <row r="38" spans="1:9" x14ac:dyDescent="0.25">
      <c r="A38" s="575"/>
      <c r="B38" s="575"/>
      <c r="C38" s="575"/>
      <c r="D38" s="575"/>
      <c r="E38" s="575"/>
      <c r="F38" s="575"/>
      <c r="G38" s="575"/>
      <c r="H38" s="575"/>
      <c r="I38" s="575"/>
    </row>
    <row r="39" spans="1:9" x14ac:dyDescent="0.25">
      <c r="A39" s="575"/>
      <c r="B39" s="575"/>
      <c r="C39" s="575"/>
      <c r="D39" s="575"/>
      <c r="E39" s="575"/>
      <c r="F39" s="575"/>
      <c r="G39" s="575"/>
      <c r="H39" s="575"/>
      <c r="I39" s="575"/>
    </row>
    <row r="40" spans="1:9" x14ac:dyDescent="0.25">
      <c r="A40" s="575"/>
      <c r="B40" s="575"/>
      <c r="C40" s="575"/>
      <c r="D40" s="575"/>
      <c r="E40" s="575"/>
      <c r="F40" s="575"/>
      <c r="G40" s="575"/>
      <c r="H40" s="575"/>
      <c r="I40" s="575"/>
    </row>
    <row r="41" spans="1:9" x14ac:dyDescent="0.25">
      <c r="A41" s="575"/>
      <c r="B41" s="575"/>
      <c r="C41" s="575"/>
      <c r="D41" s="575"/>
      <c r="E41" s="575"/>
      <c r="F41" s="575"/>
      <c r="G41" s="575"/>
      <c r="H41" s="575"/>
      <c r="I41" s="575"/>
    </row>
    <row r="42" spans="1:9" x14ac:dyDescent="0.25">
      <c r="A42" s="575"/>
      <c r="B42" s="575"/>
      <c r="C42" s="575"/>
      <c r="D42" s="575"/>
      <c r="E42" s="575"/>
      <c r="F42" s="575"/>
      <c r="G42" s="575"/>
      <c r="H42" s="575"/>
      <c r="I42" s="575"/>
    </row>
    <row r="43" spans="1:9" x14ac:dyDescent="0.25">
      <c r="A43" s="575"/>
      <c r="B43" s="575"/>
      <c r="C43" s="575"/>
      <c r="D43" s="575"/>
      <c r="E43" s="575"/>
      <c r="F43" s="575"/>
      <c r="G43" s="575"/>
      <c r="H43" s="575"/>
      <c r="I43" s="575"/>
    </row>
    <row r="44" spans="1:9" x14ac:dyDescent="0.25">
      <c r="A44" s="575"/>
      <c r="B44" s="575"/>
      <c r="C44" s="575"/>
      <c r="D44" s="575"/>
      <c r="E44" s="575"/>
      <c r="F44" s="575"/>
      <c r="G44" s="575"/>
      <c r="H44" s="575"/>
      <c r="I44" s="575"/>
    </row>
    <row r="45" spans="1:9" x14ac:dyDescent="0.25">
      <c r="A45" s="575"/>
      <c r="B45" s="575"/>
      <c r="C45" s="575"/>
      <c r="D45" s="575"/>
      <c r="E45" s="575"/>
      <c r="F45" s="575"/>
      <c r="G45" s="575"/>
      <c r="H45" s="575"/>
      <c r="I45" s="575"/>
    </row>
    <row r="46" spans="1:9" x14ac:dyDescent="0.25">
      <c r="A46" s="575"/>
      <c r="B46" s="575"/>
      <c r="C46" s="575"/>
      <c r="D46" s="575"/>
      <c r="E46" s="575"/>
      <c r="F46" s="575"/>
      <c r="G46" s="575"/>
      <c r="H46" s="575"/>
      <c r="I46" s="575"/>
    </row>
    <row r="47" spans="1:9" x14ac:dyDescent="0.25">
      <c r="A47" s="575"/>
      <c r="B47" s="575"/>
      <c r="C47" s="575"/>
      <c r="D47" s="575"/>
      <c r="E47" s="575"/>
      <c r="F47" s="575"/>
      <c r="G47" s="575"/>
      <c r="H47" s="575"/>
      <c r="I47" s="575"/>
    </row>
    <row r="48" spans="1:9" x14ac:dyDescent="0.25">
      <c r="A48" s="575"/>
      <c r="B48" s="575"/>
      <c r="C48" s="575"/>
      <c r="D48" s="575"/>
      <c r="E48" s="575"/>
      <c r="F48" s="575"/>
      <c r="G48" s="575"/>
      <c r="H48" s="575"/>
      <c r="I48" s="575"/>
    </row>
    <row r="49" spans="1:9" x14ac:dyDescent="0.25">
      <c r="A49" s="575"/>
      <c r="B49" s="575"/>
      <c r="C49" s="575"/>
      <c r="D49" s="575"/>
      <c r="E49" s="575"/>
      <c r="F49" s="575"/>
      <c r="G49" s="575"/>
      <c r="H49" s="575"/>
      <c r="I49" s="575"/>
    </row>
    <row r="50" spans="1:9" x14ac:dyDescent="0.25">
      <c r="A50" s="575"/>
      <c r="B50" s="575"/>
      <c r="C50" s="575"/>
      <c r="D50" s="575"/>
      <c r="E50" s="575"/>
      <c r="F50" s="575"/>
      <c r="G50" s="575"/>
      <c r="H50" s="575"/>
      <c r="I50" s="575"/>
    </row>
    <row r="51" spans="1:9" x14ac:dyDescent="0.25">
      <c r="A51" s="575"/>
      <c r="B51" s="575"/>
      <c r="C51" s="575"/>
      <c r="D51" s="575"/>
      <c r="E51" s="575"/>
      <c r="F51" s="575"/>
      <c r="G51" s="575"/>
      <c r="H51" s="575"/>
      <c r="I51" s="575"/>
    </row>
    <row r="52" spans="1:9" x14ac:dyDescent="0.25">
      <c r="A52" s="575"/>
      <c r="B52" s="575"/>
      <c r="C52" s="575"/>
      <c r="D52" s="575"/>
      <c r="E52" s="575"/>
      <c r="F52" s="575"/>
      <c r="G52" s="575"/>
      <c r="H52" s="575"/>
      <c r="I52" s="575"/>
    </row>
    <row r="53" spans="1:9" x14ac:dyDescent="0.25">
      <c r="A53" s="575"/>
      <c r="B53" s="575"/>
      <c r="C53" s="575"/>
      <c r="D53" s="575"/>
      <c r="E53" s="575"/>
      <c r="F53" s="575"/>
      <c r="G53" s="575"/>
      <c r="H53" s="575"/>
      <c r="I53" s="575"/>
    </row>
  </sheetData>
  <mergeCells count="2">
    <mergeCell ref="A1:I1"/>
    <mergeCell ref="A2:I5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D9542-C717-A745-BDA2-EBB4DC4C7A46}">
  <dimension ref="A1:D39"/>
  <sheetViews>
    <sheetView zoomScale="150" zoomScaleNormal="150" workbookViewId="0">
      <selection activeCell="F24" sqref="F24"/>
    </sheetView>
  </sheetViews>
  <sheetFormatPr baseColWidth="10" defaultColWidth="11.5" defaultRowHeight="15" x14ac:dyDescent="0.2"/>
  <cols>
    <col min="1" max="1" width="89.5" style="108" bestFit="1" customWidth="1"/>
    <col min="2" max="2" width="10" style="108" customWidth="1"/>
    <col min="3" max="3" width="27.5" style="108" customWidth="1"/>
    <col min="4" max="256" width="11.5" style="108"/>
    <col min="257" max="257" width="89.5" style="108" bestFit="1" customWidth="1"/>
    <col min="258" max="258" width="10" style="108" customWidth="1"/>
    <col min="259" max="259" width="27.5" style="108" customWidth="1"/>
    <col min="260" max="512" width="11.5" style="108"/>
    <col min="513" max="513" width="89.5" style="108" bestFit="1" customWidth="1"/>
    <col min="514" max="514" width="10" style="108" customWidth="1"/>
    <col min="515" max="515" width="27.5" style="108" customWidth="1"/>
    <col min="516" max="768" width="11.5" style="108"/>
    <col min="769" max="769" width="89.5" style="108" bestFit="1" customWidth="1"/>
    <col min="770" max="770" width="10" style="108" customWidth="1"/>
    <col min="771" max="771" width="27.5" style="108" customWidth="1"/>
    <col min="772" max="1024" width="11.5" style="108"/>
    <col min="1025" max="1025" width="89.5" style="108" bestFit="1" customWidth="1"/>
    <col min="1026" max="1026" width="10" style="108" customWidth="1"/>
    <col min="1027" max="1027" width="27.5" style="108" customWidth="1"/>
    <col min="1028" max="1280" width="11.5" style="108"/>
    <col min="1281" max="1281" width="89.5" style="108" bestFit="1" customWidth="1"/>
    <col min="1282" max="1282" width="10" style="108" customWidth="1"/>
    <col min="1283" max="1283" width="27.5" style="108" customWidth="1"/>
    <col min="1284" max="1536" width="11.5" style="108"/>
    <col min="1537" max="1537" width="89.5" style="108" bestFit="1" customWidth="1"/>
    <col min="1538" max="1538" width="10" style="108" customWidth="1"/>
    <col min="1539" max="1539" width="27.5" style="108" customWidth="1"/>
    <col min="1540" max="1792" width="11.5" style="108"/>
    <col min="1793" max="1793" width="89.5" style="108" bestFit="1" customWidth="1"/>
    <col min="1794" max="1794" width="10" style="108" customWidth="1"/>
    <col min="1795" max="1795" width="27.5" style="108" customWidth="1"/>
    <col min="1796" max="2048" width="11.5" style="108"/>
    <col min="2049" max="2049" width="89.5" style="108" bestFit="1" customWidth="1"/>
    <col min="2050" max="2050" width="10" style="108" customWidth="1"/>
    <col min="2051" max="2051" width="27.5" style="108" customWidth="1"/>
    <col min="2052" max="2304" width="11.5" style="108"/>
    <col min="2305" max="2305" width="89.5" style="108" bestFit="1" customWidth="1"/>
    <col min="2306" max="2306" width="10" style="108" customWidth="1"/>
    <col min="2307" max="2307" width="27.5" style="108" customWidth="1"/>
    <col min="2308" max="2560" width="11.5" style="108"/>
    <col min="2561" max="2561" width="89.5" style="108" bestFit="1" customWidth="1"/>
    <col min="2562" max="2562" width="10" style="108" customWidth="1"/>
    <col min="2563" max="2563" width="27.5" style="108" customWidth="1"/>
    <col min="2564" max="2816" width="11.5" style="108"/>
    <col min="2817" max="2817" width="89.5" style="108" bestFit="1" customWidth="1"/>
    <col min="2818" max="2818" width="10" style="108" customWidth="1"/>
    <col min="2819" max="2819" width="27.5" style="108" customWidth="1"/>
    <col min="2820" max="3072" width="11.5" style="108"/>
    <col min="3073" max="3073" width="89.5" style="108" bestFit="1" customWidth="1"/>
    <col min="3074" max="3074" width="10" style="108" customWidth="1"/>
    <col min="3075" max="3075" width="27.5" style="108" customWidth="1"/>
    <col min="3076" max="3328" width="11.5" style="108"/>
    <col min="3329" max="3329" width="89.5" style="108" bestFit="1" customWidth="1"/>
    <col min="3330" max="3330" width="10" style="108" customWidth="1"/>
    <col min="3331" max="3331" width="27.5" style="108" customWidth="1"/>
    <col min="3332" max="3584" width="11.5" style="108"/>
    <col min="3585" max="3585" width="89.5" style="108" bestFit="1" customWidth="1"/>
    <col min="3586" max="3586" width="10" style="108" customWidth="1"/>
    <col min="3587" max="3587" width="27.5" style="108" customWidth="1"/>
    <col min="3588" max="3840" width="11.5" style="108"/>
    <col min="3841" max="3841" width="89.5" style="108" bestFit="1" customWidth="1"/>
    <col min="3842" max="3842" width="10" style="108" customWidth="1"/>
    <col min="3843" max="3843" width="27.5" style="108" customWidth="1"/>
    <col min="3844" max="4096" width="11.5" style="108"/>
    <col min="4097" max="4097" width="89.5" style="108" bestFit="1" customWidth="1"/>
    <col min="4098" max="4098" width="10" style="108" customWidth="1"/>
    <col min="4099" max="4099" width="27.5" style="108" customWidth="1"/>
    <col min="4100" max="4352" width="11.5" style="108"/>
    <col min="4353" max="4353" width="89.5" style="108" bestFit="1" customWidth="1"/>
    <col min="4354" max="4354" width="10" style="108" customWidth="1"/>
    <col min="4355" max="4355" width="27.5" style="108" customWidth="1"/>
    <col min="4356" max="4608" width="11.5" style="108"/>
    <col min="4609" max="4609" width="89.5" style="108" bestFit="1" customWidth="1"/>
    <col min="4610" max="4610" width="10" style="108" customWidth="1"/>
    <col min="4611" max="4611" width="27.5" style="108" customWidth="1"/>
    <col min="4612" max="4864" width="11.5" style="108"/>
    <col min="4865" max="4865" width="89.5" style="108" bestFit="1" customWidth="1"/>
    <col min="4866" max="4866" width="10" style="108" customWidth="1"/>
    <col min="4867" max="4867" width="27.5" style="108" customWidth="1"/>
    <col min="4868" max="5120" width="11.5" style="108"/>
    <col min="5121" max="5121" width="89.5" style="108" bestFit="1" customWidth="1"/>
    <col min="5122" max="5122" width="10" style="108" customWidth="1"/>
    <col min="5123" max="5123" width="27.5" style="108" customWidth="1"/>
    <col min="5124" max="5376" width="11.5" style="108"/>
    <col min="5377" max="5377" width="89.5" style="108" bestFit="1" customWidth="1"/>
    <col min="5378" max="5378" width="10" style="108" customWidth="1"/>
    <col min="5379" max="5379" width="27.5" style="108" customWidth="1"/>
    <col min="5380" max="5632" width="11.5" style="108"/>
    <col min="5633" max="5633" width="89.5" style="108" bestFit="1" customWidth="1"/>
    <col min="5634" max="5634" width="10" style="108" customWidth="1"/>
    <col min="5635" max="5635" width="27.5" style="108" customWidth="1"/>
    <col min="5636" max="5888" width="11.5" style="108"/>
    <col min="5889" max="5889" width="89.5" style="108" bestFit="1" customWidth="1"/>
    <col min="5890" max="5890" width="10" style="108" customWidth="1"/>
    <col min="5891" max="5891" width="27.5" style="108" customWidth="1"/>
    <col min="5892" max="6144" width="11.5" style="108"/>
    <col min="6145" max="6145" width="89.5" style="108" bestFit="1" customWidth="1"/>
    <col min="6146" max="6146" width="10" style="108" customWidth="1"/>
    <col min="6147" max="6147" width="27.5" style="108" customWidth="1"/>
    <col min="6148" max="6400" width="11.5" style="108"/>
    <col min="6401" max="6401" width="89.5" style="108" bestFit="1" customWidth="1"/>
    <col min="6402" max="6402" width="10" style="108" customWidth="1"/>
    <col min="6403" max="6403" width="27.5" style="108" customWidth="1"/>
    <col min="6404" max="6656" width="11.5" style="108"/>
    <col min="6657" max="6657" width="89.5" style="108" bestFit="1" customWidth="1"/>
    <col min="6658" max="6658" width="10" style="108" customWidth="1"/>
    <col min="6659" max="6659" width="27.5" style="108" customWidth="1"/>
    <col min="6660" max="6912" width="11.5" style="108"/>
    <col min="6913" max="6913" width="89.5" style="108" bestFit="1" customWidth="1"/>
    <col min="6914" max="6914" width="10" style="108" customWidth="1"/>
    <col min="6915" max="6915" width="27.5" style="108" customWidth="1"/>
    <col min="6916" max="7168" width="11.5" style="108"/>
    <col min="7169" max="7169" width="89.5" style="108" bestFit="1" customWidth="1"/>
    <col min="7170" max="7170" width="10" style="108" customWidth="1"/>
    <col min="7171" max="7171" width="27.5" style="108" customWidth="1"/>
    <col min="7172" max="7424" width="11.5" style="108"/>
    <col min="7425" max="7425" width="89.5" style="108" bestFit="1" customWidth="1"/>
    <col min="7426" max="7426" width="10" style="108" customWidth="1"/>
    <col min="7427" max="7427" width="27.5" style="108" customWidth="1"/>
    <col min="7428" max="7680" width="11.5" style="108"/>
    <col min="7681" max="7681" width="89.5" style="108" bestFit="1" customWidth="1"/>
    <col min="7682" max="7682" width="10" style="108" customWidth="1"/>
    <col min="7683" max="7683" width="27.5" style="108" customWidth="1"/>
    <col min="7684" max="7936" width="11.5" style="108"/>
    <col min="7937" max="7937" width="89.5" style="108" bestFit="1" customWidth="1"/>
    <col min="7938" max="7938" width="10" style="108" customWidth="1"/>
    <col min="7939" max="7939" width="27.5" style="108" customWidth="1"/>
    <col min="7940" max="8192" width="11.5" style="108"/>
    <col min="8193" max="8193" width="89.5" style="108" bestFit="1" customWidth="1"/>
    <col min="8194" max="8194" width="10" style="108" customWidth="1"/>
    <col min="8195" max="8195" width="27.5" style="108" customWidth="1"/>
    <col min="8196" max="8448" width="11.5" style="108"/>
    <col min="8449" max="8449" width="89.5" style="108" bestFit="1" customWidth="1"/>
    <col min="8450" max="8450" width="10" style="108" customWidth="1"/>
    <col min="8451" max="8451" width="27.5" style="108" customWidth="1"/>
    <col min="8452" max="8704" width="11.5" style="108"/>
    <col min="8705" max="8705" width="89.5" style="108" bestFit="1" customWidth="1"/>
    <col min="8706" max="8706" width="10" style="108" customWidth="1"/>
    <col min="8707" max="8707" width="27.5" style="108" customWidth="1"/>
    <col min="8708" max="8960" width="11.5" style="108"/>
    <col min="8961" max="8961" width="89.5" style="108" bestFit="1" customWidth="1"/>
    <col min="8962" max="8962" width="10" style="108" customWidth="1"/>
    <col min="8963" max="8963" width="27.5" style="108" customWidth="1"/>
    <col min="8964" max="9216" width="11.5" style="108"/>
    <col min="9217" max="9217" width="89.5" style="108" bestFit="1" customWidth="1"/>
    <col min="9218" max="9218" width="10" style="108" customWidth="1"/>
    <col min="9219" max="9219" width="27.5" style="108" customWidth="1"/>
    <col min="9220" max="9472" width="11.5" style="108"/>
    <col min="9473" max="9473" width="89.5" style="108" bestFit="1" customWidth="1"/>
    <col min="9474" max="9474" width="10" style="108" customWidth="1"/>
    <col min="9475" max="9475" width="27.5" style="108" customWidth="1"/>
    <col min="9476" max="9728" width="11.5" style="108"/>
    <col min="9729" max="9729" width="89.5" style="108" bestFit="1" customWidth="1"/>
    <col min="9730" max="9730" width="10" style="108" customWidth="1"/>
    <col min="9731" max="9731" width="27.5" style="108" customWidth="1"/>
    <col min="9732" max="9984" width="11.5" style="108"/>
    <col min="9985" max="9985" width="89.5" style="108" bestFit="1" customWidth="1"/>
    <col min="9986" max="9986" width="10" style="108" customWidth="1"/>
    <col min="9987" max="9987" width="27.5" style="108" customWidth="1"/>
    <col min="9988" max="10240" width="11.5" style="108"/>
    <col min="10241" max="10241" width="89.5" style="108" bestFit="1" customWidth="1"/>
    <col min="10242" max="10242" width="10" style="108" customWidth="1"/>
    <col min="10243" max="10243" width="27.5" style="108" customWidth="1"/>
    <col min="10244" max="10496" width="11.5" style="108"/>
    <col min="10497" max="10497" width="89.5" style="108" bestFit="1" customWidth="1"/>
    <col min="10498" max="10498" width="10" style="108" customWidth="1"/>
    <col min="10499" max="10499" width="27.5" style="108" customWidth="1"/>
    <col min="10500" max="10752" width="11.5" style="108"/>
    <col min="10753" max="10753" width="89.5" style="108" bestFit="1" customWidth="1"/>
    <col min="10754" max="10754" width="10" style="108" customWidth="1"/>
    <col min="10755" max="10755" width="27.5" style="108" customWidth="1"/>
    <col min="10756" max="11008" width="11.5" style="108"/>
    <col min="11009" max="11009" width="89.5" style="108" bestFit="1" customWidth="1"/>
    <col min="11010" max="11010" width="10" style="108" customWidth="1"/>
    <col min="11011" max="11011" width="27.5" style="108" customWidth="1"/>
    <col min="11012" max="11264" width="11.5" style="108"/>
    <col min="11265" max="11265" width="89.5" style="108" bestFit="1" customWidth="1"/>
    <col min="11266" max="11266" width="10" style="108" customWidth="1"/>
    <col min="11267" max="11267" width="27.5" style="108" customWidth="1"/>
    <col min="11268" max="11520" width="11.5" style="108"/>
    <col min="11521" max="11521" width="89.5" style="108" bestFit="1" customWidth="1"/>
    <col min="11522" max="11522" width="10" style="108" customWidth="1"/>
    <col min="11523" max="11523" width="27.5" style="108" customWidth="1"/>
    <col min="11524" max="11776" width="11.5" style="108"/>
    <col min="11777" max="11777" width="89.5" style="108" bestFit="1" customWidth="1"/>
    <col min="11778" max="11778" width="10" style="108" customWidth="1"/>
    <col min="11779" max="11779" width="27.5" style="108" customWidth="1"/>
    <col min="11780" max="12032" width="11.5" style="108"/>
    <col min="12033" max="12033" width="89.5" style="108" bestFit="1" customWidth="1"/>
    <col min="12034" max="12034" width="10" style="108" customWidth="1"/>
    <col min="12035" max="12035" width="27.5" style="108" customWidth="1"/>
    <col min="12036" max="12288" width="11.5" style="108"/>
    <col min="12289" max="12289" width="89.5" style="108" bestFit="1" customWidth="1"/>
    <col min="12290" max="12290" width="10" style="108" customWidth="1"/>
    <col min="12291" max="12291" width="27.5" style="108" customWidth="1"/>
    <col min="12292" max="12544" width="11.5" style="108"/>
    <col min="12545" max="12545" width="89.5" style="108" bestFit="1" customWidth="1"/>
    <col min="12546" max="12546" width="10" style="108" customWidth="1"/>
    <col min="12547" max="12547" width="27.5" style="108" customWidth="1"/>
    <col min="12548" max="12800" width="11.5" style="108"/>
    <col min="12801" max="12801" width="89.5" style="108" bestFit="1" customWidth="1"/>
    <col min="12802" max="12802" width="10" style="108" customWidth="1"/>
    <col min="12803" max="12803" width="27.5" style="108" customWidth="1"/>
    <col min="12804" max="13056" width="11.5" style="108"/>
    <col min="13057" max="13057" width="89.5" style="108" bestFit="1" customWidth="1"/>
    <col min="13058" max="13058" width="10" style="108" customWidth="1"/>
    <col min="13059" max="13059" width="27.5" style="108" customWidth="1"/>
    <col min="13060" max="13312" width="11.5" style="108"/>
    <col min="13313" max="13313" width="89.5" style="108" bestFit="1" customWidth="1"/>
    <col min="13314" max="13314" width="10" style="108" customWidth="1"/>
    <col min="13315" max="13315" width="27.5" style="108" customWidth="1"/>
    <col min="13316" max="13568" width="11.5" style="108"/>
    <col min="13569" max="13569" width="89.5" style="108" bestFit="1" customWidth="1"/>
    <col min="13570" max="13570" width="10" style="108" customWidth="1"/>
    <col min="13571" max="13571" width="27.5" style="108" customWidth="1"/>
    <col min="13572" max="13824" width="11.5" style="108"/>
    <col min="13825" max="13825" width="89.5" style="108" bestFit="1" customWidth="1"/>
    <col min="13826" max="13826" width="10" style="108" customWidth="1"/>
    <col min="13827" max="13827" width="27.5" style="108" customWidth="1"/>
    <col min="13828" max="14080" width="11.5" style="108"/>
    <col min="14081" max="14081" width="89.5" style="108" bestFit="1" customWidth="1"/>
    <col min="14082" max="14082" width="10" style="108" customWidth="1"/>
    <col min="14083" max="14083" width="27.5" style="108" customWidth="1"/>
    <col min="14084" max="14336" width="11.5" style="108"/>
    <col min="14337" max="14337" width="89.5" style="108" bestFit="1" customWidth="1"/>
    <col min="14338" max="14338" width="10" style="108" customWidth="1"/>
    <col min="14339" max="14339" width="27.5" style="108" customWidth="1"/>
    <col min="14340" max="14592" width="11.5" style="108"/>
    <col min="14593" max="14593" width="89.5" style="108" bestFit="1" customWidth="1"/>
    <col min="14594" max="14594" width="10" style="108" customWidth="1"/>
    <col min="14595" max="14595" width="27.5" style="108" customWidth="1"/>
    <col min="14596" max="14848" width="11.5" style="108"/>
    <col min="14849" max="14849" width="89.5" style="108" bestFit="1" customWidth="1"/>
    <col min="14850" max="14850" width="10" style="108" customWidth="1"/>
    <col min="14851" max="14851" width="27.5" style="108" customWidth="1"/>
    <col min="14852" max="15104" width="11.5" style="108"/>
    <col min="15105" max="15105" width="89.5" style="108" bestFit="1" customWidth="1"/>
    <col min="15106" max="15106" width="10" style="108" customWidth="1"/>
    <col min="15107" max="15107" width="27.5" style="108" customWidth="1"/>
    <col min="15108" max="15360" width="11.5" style="108"/>
    <col min="15361" max="15361" width="89.5" style="108" bestFit="1" customWidth="1"/>
    <col min="15362" max="15362" width="10" style="108" customWidth="1"/>
    <col min="15363" max="15363" width="27.5" style="108" customWidth="1"/>
    <col min="15364" max="15616" width="11.5" style="108"/>
    <col min="15617" max="15617" width="89.5" style="108" bestFit="1" customWidth="1"/>
    <col min="15618" max="15618" width="10" style="108" customWidth="1"/>
    <col min="15619" max="15619" width="27.5" style="108" customWidth="1"/>
    <col min="15620" max="15872" width="11.5" style="108"/>
    <col min="15873" max="15873" width="89.5" style="108" bestFit="1" customWidth="1"/>
    <col min="15874" max="15874" width="10" style="108" customWidth="1"/>
    <col min="15875" max="15875" width="27.5" style="108" customWidth="1"/>
    <col min="15876" max="16128" width="11.5" style="108"/>
    <col min="16129" max="16129" width="89.5" style="108" bestFit="1" customWidth="1"/>
    <col min="16130" max="16130" width="10" style="108" customWidth="1"/>
    <col min="16131" max="16131" width="27.5" style="108" customWidth="1"/>
    <col min="16132" max="16384" width="11.5" style="108"/>
  </cols>
  <sheetData>
    <row r="1" spans="1:3" ht="17.100000000000001" customHeight="1" x14ac:dyDescent="0.2">
      <c r="A1" s="236" t="s">
        <v>675</v>
      </c>
      <c r="B1" s="237"/>
      <c r="C1" s="238"/>
    </row>
    <row r="2" spans="1:3" ht="17.100000000000001" customHeight="1" thickBot="1" x14ac:dyDescent="0.25">
      <c r="A2" s="239" t="s">
        <v>0</v>
      </c>
      <c r="B2" s="240"/>
      <c r="C2" s="241"/>
    </row>
    <row r="3" spans="1:3" ht="17.100000000000001" customHeight="1" thickBot="1" x14ac:dyDescent="0.25">
      <c r="A3" s="109" t="s">
        <v>1</v>
      </c>
      <c r="B3" s="242" t="s">
        <v>676</v>
      </c>
      <c r="C3" s="243"/>
    </row>
    <row r="4" spans="1:3" ht="17.100000000000001" customHeight="1" thickBot="1" x14ac:dyDescent="0.25">
      <c r="A4" s="110"/>
      <c r="B4" s="242"/>
      <c r="C4" s="243"/>
    </row>
    <row r="5" spans="1:3" ht="17.100000000000001" customHeight="1" x14ac:dyDescent="0.2">
      <c r="A5" s="111"/>
      <c r="B5" s="112"/>
      <c r="C5" s="113"/>
    </row>
    <row r="6" spans="1:3" ht="17.100000000000001" customHeight="1" x14ac:dyDescent="0.2">
      <c r="A6" s="244" t="s">
        <v>3</v>
      </c>
      <c r="B6" s="245"/>
      <c r="C6" s="246"/>
    </row>
    <row r="7" spans="1:3" ht="17.100000000000001" customHeight="1" x14ac:dyDescent="0.2">
      <c r="A7" s="114"/>
      <c r="B7" s="115"/>
      <c r="C7" s="116"/>
    </row>
    <row r="8" spans="1:3" ht="17.100000000000001" customHeight="1" x14ac:dyDescent="0.2">
      <c r="A8" s="114"/>
      <c r="B8" s="234" t="s">
        <v>4</v>
      </c>
      <c r="C8" s="235"/>
    </row>
    <row r="9" spans="1:3" ht="17.100000000000001" customHeight="1" x14ac:dyDescent="0.2">
      <c r="A9" s="117" t="s">
        <v>5</v>
      </c>
      <c r="B9" s="247" t="s">
        <v>767</v>
      </c>
      <c r="C9" s="248"/>
    </row>
    <row r="10" spans="1:3" ht="17.100000000000001" customHeight="1" x14ac:dyDescent="0.2">
      <c r="A10" s="117" t="s">
        <v>6</v>
      </c>
      <c r="B10" s="247"/>
      <c r="C10" s="248"/>
    </row>
    <row r="11" spans="1:3" ht="17.100000000000001" customHeight="1" x14ac:dyDescent="0.2">
      <c r="A11" s="117" t="s">
        <v>7</v>
      </c>
      <c r="B11" s="247"/>
      <c r="C11" s="248"/>
    </row>
    <row r="12" spans="1:3" ht="17.100000000000001" customHeight="1" x14ac:dyDescent="0.2">
      <c r="A12" s="118"/>
      <c r="C12" s="119"/>
    </row>
    <row r="13" spans="1:3" ht="17.100000000000001" customHeight="1" x14ac:dyDescent="0.2">
      <c r="A13" s="249" t="s">
        <v>8</v>
      </c>
      <c r="B13" s="250"/>
      <c r="C13" s="251"/>
    </row>
    <row r="14" spans="1:3" ht="17.100000000000001" customHeight="1" x14ac:dyDescent="0.2">
      <c r="A14" s="252"/>
      <c r="B14" s="253"/>
      <c r="C14" s="254"/>
    </row>
    <row r="15" spans="1:3" ht="17.100000000000001" customHeight="1" x14ac:dyDescent="0.2">
      <c r="A15" s="118" t="s">
        <v>9</v>
      </c>
      <c r="C15" s="119"/>
    </row>
    <row r="16" spans="1:3" ht="33" customHeight="1" x14ac:dyDescent="0.2">
      <c r="A16" s="255" t="s">
        <v>10</v>
      </c>
      <c r="B16" s="256"/>
      <c r="C16" s="257"/>
    </row>
    <row r="17" spans="1:4" ht="17.100000000000001" customHeight="1" x14ac:dyDescent="0.2">
      <c r="A17" s="118"/>
      <c r="B17" s="234" t="s">
        <v>11</v>
      </c>
      <c r="C17" s="235"/>
    </row>
    <row r="18" spans="1:4" ht="17.100000000000001" customHeight="1" x14ac:dyDescent="0.2">
      <c r="A18" s="120" t="s">
        <v>5</v>
      </c>
      <c r="B18" s="258">
        <v>150000000</v>
      </c>
      <c r="C18" s="259"/>
    </row>
    <row r="19" spans="1:4" ht="17.100000000000001" customHeight="1" x14ac:dyDescent="0.2">
      <c r="A19" s="120" t="s">
        <v>6</v>
      </c>
      <c r="B19" s="260"/>
      <c r="C19" s="261"/>
    </row>
    <row r="20" spans="1:4" ht="17.100000000000001" customHeight="1" x14ac:dyDescent="0.2">
      <c r="A20" s="120" t="s">
        <v>7</v>
      </c>
      <c r="B20" s="260"/>
      <c r="C20" s="261"/>
    </row>
    <row r="21" spans="1:4" ht="17.100000000000001" customHeight="1" x14ac:dyDescent="0.2">
      <c r="A21" s="118"/>
      <c r="C21" s="119"/>
    </row>
    <row r="22" spans="1:4" ht="17.100000000000001" customHeight="1" x14ac:dyDescent="0.2">
      <c r="A22" s="255" t="s">
        <v>12</v>
      </c>
      <c r="B22" s="256"/>
      <c r="C22" s="257"/>
    </row>
    <row r="23" spans="1:4" ht="17.100000000000001" customHeight="1" x14ac:dyDescent="0.2">
      <c r="A23" s="118"/>
      <c r="C23" s="119"/>
    </row>
    <row r="24" spans="1:4" ht="17.100000000000001" customHeight="1" x14ac:dyDescent="0.2">
      <c r="A24" s="118" t="s">
        <v>5</v>
      </c>
      <c r="B24" s="121"/>
      <c r="C24" s="122">
        <f>B18*5%</f>
        <v>7500000</v>
      </c>
      <c r="D24" s="129" t="s">
        <v>677</v>
      </c>
    </row>
    <row r="25" spans="1:4" ht="17.100000000000001" customHeight="1" x14ac:dyDescent="0.2">
      <c r="A25" s="118" t="s">
        <v>6</v>
      </c>
      <c r="B25" s="121"/>
      <c r="C25" s="123">
        <f>B19*0.5%</f>
        <v>0</v>
      </c>
    </row>
    <row r="26" spans="1:4" ht="17.100000000000001" customHeight="1" x14ac:dyDescent="0.2">
      <c r="A26" s="118" t="s">
        <v>7</v>
      </c>
      <c r="B26" s="121"/>
      <c r="C26" s="122">
        <f>+B20*0.5%</f>
        <v>0</v>
      </c>
    </row>
    <row r="27" spans="1:4" ht="17.100000000000001" customHeight="1" x14ac:dyDescent="0.2">
      <c r="A27" s="118"/>
      <c r="C27" s="119"/>
    </row>
    <row r="28" spans="1:4" ht="17.100000000000001" customHeight="1" x14ac:dyDescent="0.2">
      <c r="A28" s="244" t="s">
        <v>13</v>
      </c>
      <c r="B28" s="245"/>
      <c r="C28" s="246"/>
    </row>
    <row r="29" spans="1:4" ht="17.100000000000001" customHeight="1" x14ac:dyDescent="0.2">
      <c r="A29" s="118"/>
      <c r="C29" s="119"/>
    </row>
    <row r="30" spans="1:4" ht="17.100000000000001" customHeight="1" x14ac:dyDescent="0.2">
      <c r="A30" s="118" t="s">
        <v>5</v>
      </c>
      <c r="B30" s="124">
        <v>0.75</v>
      </c>
      <c r="C30" s="122">
        <f>+C24*B30</f>
        <v>5625000</v>
      </c>
      <c r="D30" s="144" t="s">
        <v>678</v>
      </c>
    </row>
    <row r="31" spans="1:4" ht="17.100000000000001" customHeight="1" x14ac:dyDescent="0.2">
      <c r="A31" s="118" t="s">
        <v>6</v>
      </c>
      <c r="B31" s="124">
        <v>0.05</v>
      </c>
      <c r="C31" s="123">
        <f>+C25*B31</f>
        <v>0</v>
      </c>
    </row>
    <row r="32" spans="1:4" ht="17.100000000000001" customHeight="1" x14ac:dyDescent="0.2">
      <c r="A32" s="118" t="s">
        <v>7</v>
      </c>
      <c r="B32" s="124">
        <v>0.7</v>
      </c>
      <c r="C32" s="122">
        <f>+C26*B32</f>
        <v>0</v>
      </c>
    </row>
    <row r="33" spans="1:3" ht="17.100000000000001" customHeight="1" x14ac:dyDescent="0.2">
      <c r="A33" s="118"/>
      <c r="C33" s="119"/>
    </row>
    <row r="34" spans="1:3" ht="17.100000000000001" customHeight="1" x14ac:dyDescent="0.2">
      <c r="A34" s="244" t="s">
        <v>768</v>
      </c>
      <c r="B34" s="245"/>
      <c r="C34" s="246"/>
    </row>
    <row r="35" spans="1:3" ht="17.100000000000001" customHeight="1" x14ac:dyDescent="0.2">
      <c r="A35" s="118"/>
      <c r="C35" s="119"/>
    </row>
    <row r="36" spans="1:3" ht="17.100000000000001" customHeight="1" x14ac:dyDescent="0.2">
      <c r="A36" s="118" t="s">
        <v>5</v>
      </c>
      <c r="B36" s="124">
        <v>0.05</v>
      </c>
      <c r="C36" s="122">
        <f>+C30*B36</f>
        <v>281250</v>
      </c>
    </row>
    <row r="37" spans="1:3" ht="17.100000000000001" customHeight="1" x14ac:dyDescent="0.2">
      <c r="A37" s="118" t="s">
        <v>6</v>
      </c>
      <c r="B37" s="124">
        <v>0.03</v>
      </c>
      <c r="C37" s="123">
        <f>+C31*B37</f>
        <v>0</v>
      </c>
    </row>
    <row r="38" spans="1:3" ht="17.100000000000001" customHeight="1" x14ac:dyDescent="0.2">
      <c r="A38" s="125" t="s">
        <v>7</v>
      </c>
      <c r="B38" s="124">
        <v>0.03</v>
      </c>
      <c r="C38" s="122">
        <f>+C32*B38</f>
        <v>0</v>
      </c>
    </row>
    <row r="39" spans="1:3" ht="17.100000000000001" customHeight="1" thickBot="1" x14ac:dyDescent="0.25">
      <c r="A39" s="126"/>
      <c r="B39" s="127"/>
      <c r="C39" s="128"/>
    </row>
  </sheetData>
  <mergeCells count="18">
    <mergeCell ref="A34:C34"/>
    <mergeCell ref="B9:C9"/>
    <mergeCell ref="B10:C10"/>
    <mergeCell ref="B11:C11"/>
    <mergeCell ref="A13:C14"/>
    <mergeCell ref="A16:C16"/>
    <mergeCell ref="B17:C17"/>
    <mergeCell ref="B18:C18"/>
    <mergeCell ref="B19:C19"/>
    <mergeCell ref="B20:C20"/>
    <mergeCell ref="A22:C22"/>
    <mergeCell ref="A28:C28"/>
    <mergeCell ref="B8:C8"/>
    <mergeCell ref="A1:C1"/>
    <mergeCell ref="A2:C2"/>
    <mergeCell ref="B3:C3"/>
    <mergeCell ref="B4:C4"/>
    <mergeCell ref="A6:C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71DD6-9485-F94F-9F61-CB26D7DF67A7}">
  <dimension ref="A1:F8"/>
  <sheetViews>
    <sheetView zoomScale="190" zoomScaleNormal="190" workbookViewId="0">
      <selection activeCell="E3" sqref="A3:F6"/>
    </sheetView>
  </sheetViews>
  <sheetFormatPr baseColWidth="10" defaultRowHeight="15.75" x14ac:dyDescent="0.25"/>
  <cols>
    <col min="1" max="1" width="35.125" customWidth="1"/>
    <col min="2" max="2" width="21" customWidth="1"/>
    <col min="5" max="6" width="14.5" bestFit="1" customWidth="1"/>
  </cols>
  <sheetData>
    <row r="1" spans="1:6" x14ac:dyDescent="0.25">
      <c r="A1" s="262" t="s">
        <v>760</v>
      </c>
      <c r="B1" s="262"/>
      <c r="C1" s="262"/>
      <c r="D1" s="262"/>
      <c r="E1" s="262"/>
      <c r="F1" s="262"/>
    </row>
    <row r="2" spans="1:6" x14ac:dyDescent="0.25">
      <c r="A2" s="136" t="s">
        <v>761</v>
      </c>
      <c r="B2" s="39" t="s">
        <v>762</v>
      </c>
      <c r="C2" s="39"/>
      <c r="D2" s="39"/>
      <c r="E2" s="39"/>
      <c r="F2" s="39"/>
    </row>
    <row r="3" spans="1:6" x14ac:dyDescent="0.25">
      <c r="A3" s="137" t="s">
        <v>5</v>
      </c>
      <c r="B3" s="40">
        <v>150000000</v>
      </c>
      <c r="C3" s="138">
        <v>0.05</v>
      </c>
      <c r="D3" s="138">
        <v>0.1</v>
      </c>
      <c r="E3" s="143">
        <f>+C3*B3</f>
        <v>7500000</v>
      </c>
      <c r="F3" s="40">
        <f>+D3*B3</f>
        <v>15000000</v>
      </c>
    </row>
    <row r="4" spans="1:6" x14ac:dyDescent="0.25">
      <c r="A4" s="137" t="s">
        <v>6</v>
      </c>
      <c r="B4" s="40">
        <v>2500000000</v>
      </c>
      <c r="C4" s="139">
        <v>5.0000000000000001E-3</v>
      </c>
      <c r="D4" s="138">
        <v>0.02</v>
      </c>
      <c r="E4" s="40">
        <f t="shared" ref="E4:E5" si="0">+C4*B4</f>
        <v>12500000</v>
      </c>
      <c r="F4" s="40">
        <f t="shared" ref="F4:F5" si="1">+D4*B4</f>
        <v>50000000</v>
      </c>
    </row>
    <row r="5" spans="1:6" x14ac:dyDescent="0.25">
      <c r="A5" s="137" t="s">
        <v>7</v>
      </c>
      <c r="B5" s="40">
        <v>1500000000</v>
      </c>
      <c r="C5" s="139">
        <v>5.0000000000000001E-3</v>
      </c>
      <c r="D5" s="138">
        <v>0.02</v>
      </c>
      <c r="E5" s="143">
        <f t="shared" si="0"/>
        <v>7500000</v>
      </c>
      <c r="F5" s="40">
        <f t="shared" si="1"/>
        <v>30000000</v>
      </c>
    </row>
    <row r="6" spans="1:6" x14ac:dyDescent="0.25">
      <c r="A6" s="263" t="s">
        <v>763</v>
      </c>
      <c r="B6" s="264"/>
      <c r="C6" s="264"/>
      <c r="D6" s="264"/>
      <c r="E6" s="264"/>
      <c r="F6" s="264"/>
    </row>
    <row r="7" spans="1:6" x14ac:dyDescent="0.25">
      <c r="B7" s="140" t="s">
        <v>764</v>
      </c>
      <c r="C7" s="265" t="s">
        <v>765</v>
      </c>
      <c r="D7" s="265"/>
      <c r="E7" s="141" t="s">
        <v>766</v>
      </c>
    </row>
    <row r="8" spans="1:6" x14ac:dyDescent="0.25">
      <c r="B8" s="142">
        <f>+E5</f>
        <v>7500000</v>
      </c>
      <c r="C8" s="266">
        <v>20416666</v>
      </c>
      <c r="D8" s="266"/>
      <c r="E8" s="142">
        <f>+F4</f>
        <v>50000000</v>
      </c>
    </row>
  </sheetData>
  <mergeCells count="4">
    <mergeCell ref="A1:F1"/>
    <mergeCell ref="A6:F6"/>
    <mergeCell ref="C7:D7"/>
    <mergeCell ref="C8:D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8641-C1D6-6147-81A2-58D40F071547}">
  <dimension ref="A1:K18"/>
  <sheetViews>
    <sheetView zoomScale="140" zoomScaleNormal="140" workbookViewId="0">
      <selection activeCell="D4" sqref="D4"/>
    </sheetView>
  </sheetViews>
  <sheetFormatPr baseColWidth="10" defaultRowHeight="15.75" x14ac:dyDescent="0.25"/>
  <cols>
    <col min="1" max="1" width="43.875" bestFit="1" customWidth="1"/>
    <col min="2" max="2" width="18.5" bestFit="1" customWidth="1"/>
    <col min="3" max="3" width="19.875" customWidth="1"/>
    <col min="4" max="4" width="18.5" bestFit="1" customWidth="1"/>
    <col min="5" max="5" width="19.375" bestFit="1" customWidth="1"/>
    <col min="6" max="6" width="18.5" bestFit="1" customWidth="1"/>
    <col min="7" max="7" width="25.5" bestFit="1" customWidth="1"/>
    <col min="8" max="8" width="23.5" customWidth="1"/>
  </cols>
  <sheetData>
    <row r="1" spans="1:11" ht="24.75" x14ac:dyDescent="0.3">
      <c r="A1" s="272" t="s">
        <v>843</v>
      </c>
      <c r="B1" s="273"/>
      <c r="C1" s="273"/>
      <c r="D1" s="273"/>
      <c r="E1" s="273"/>
      <c r="F1" s="273"/>
      <c r="G1" s="273"/>
      <c r="H1" s="274"/>
    </row>
    <row r="2" spans="1:11" x14ac:dyDescent="0.25">
      <c r="A2" s="46" t="s">
        <v>458</v>
      </c>
      <c r="B2" s="275" t="s">
        <v>459</v>
      </c>
      <c r="C2" s="262" t="s">
        <v>460</v>
      </c>
      <c r="D2" s="262"/>
      <c r="E2" s="262"/>
      <c r="F2" s="262"/>
      <c r="G2" s="262"/>
      <c r="H2" s="276"/>
      <c r="K2" s="48" t="s">
        <v>476</v>
      </c>
    </row>
    <row r="3" spans="1:11" ht="30" x14ac:dyDescent="0.25">
      <c r="A3" s="36" t="s">
        <v>471</v>
      </c>
      <c r="B3" s="275"/>
      <c r="C3" s="37" t="s">
        <v>461</v>
      </c>
      <c r="D3" s="37" t="s">
        <v>462</v>
      </c>
      <c r="E3" s="37" t="s">
        <v>463</v>
      </c>
      <c r="F3" s="37" t="s">
        <v>464</v>
      </c>
      <c r="G3" s="37" t="s">
        <v>465</v>
      </c>
      <c r="H3" s="38" t="s">
        <v>466</v>
      </c>
      <c r="K3" s="48" t="s">
        <v>477</v>
      </c>
    </row>
    <row r="4" spans="1:11" x14ac:dyDescent="0.25">
      <c r="A4" s="175" t="s">
        <v>475</v>
      </c>
      <c r="B4" s="176" t="s">
        <v>467</v>
      </c>
      <c r="C4" s="39"/>
      <c r="D4" s="40">
        <v>4500000</v>
      </c>
      <c r="E4" s="39"/>
      <c r="F4" s="39"/>
      <c r="G4" s="39"/>
      <c r="H4" s="41" t="s">
        <v>477</v>
      </c>
      <c r="K4" s="48"/>
    </row>
    <row r="5" spans="1:11" x14ac:dyDescent="0.25">
      <c r="A5" s="175" t="s">
        <v>474</v>
      </c>
      <c r="B5" s="176" t="s">
        <v>671</v>
      </c>
      <c r="C5" s="39"/>
      <c r="D5" s="39"/>
      <c r="E5" s="39"/>
      <c r="F5" s="40">
        <v>5500000</v>
      </c>
      <c r="G5" s="39"/>
      <c r="H5" s="41" t="s">
        <v>477</v>
      </c>
    </row>
    <row r="6" spans="1:11" x14ac:dyDescent="0.25">
      <c r="A6" s="175" t="s">
        <v>472</v>
      </c>
      <c r="B6" s="176" t="s">
        <v>799</v>
      </c>
      <c r="C6" s="161">
        <v>8700000</v>
      </c>
      <c r="D6" s="39"/>
      <c r="E6" s="39"/>
      <c r="F6" s="39"/>
      <c r="G6" s="39"/>
      <c r="H6" s="41" t="s">
        <v>477</v>
      </c>
    </row>
    <row r="7" spans="1:11" x14ac:dyDescent="0.25">
      <c r="A7" s="175" t="s">
        <v>473</v>
      </c>
      <c r="B7" s="176" t="s">
        <v>800</v>
      </c>
      <c r="C7" s="40">
        <v>5600000</v>
      </c>
      <c r="D7" s="39"/>
      <c r="E7" s="39"/>
      <c r="F7" s="39"/>
      <c r="G7" s="39"/>
      <c r="H7" s="41" t="s">
        <v>477</v>
      </c>
    </row>
    <row r="8" spans="1:11" ht="42.95" customHeight="1" x14ac:dyDescent="0.25">
      <c r="A8" s="277" t="s">
        <v>468</v>
      </c>
      <c r="B8" s="278"/>
      <c r="C8" s="42">
        <f>+C4+C5+C6+C7</f>
        <v>14300000</v>
      </c>
      <c r="D8" s="42">
        <f t="shared" ref="D8:G8" si="0">+D4+D5+D6+D7</f>
        <v>4500000</v>
      </c>
      <c r="E8" s="42">
        <f t="shared" si="0"/>
        <v>0</v>
      </c>
      <c r="F8" s="42">
        <f t="shared" si="0"/>
        <v>5500000</v>
      </c>
      <c r="G8" s="42">
        <f t="shared" si="0"/>
        <v>0</v>
      </c>
      <c r="H8" s="43">
        <f>+C8+D8+F8</f>
        <v>24300000</v>
      </c>
    </row>
    <row r="9" spans="1:11" ht="35.1" customHeight="1" x14ac:dyDescent="0.25">
      <c r="A9" s="279" t="s">
        <v>469</v>
      </c>
      <c r="B9" s="280"/>
      <c r="C9" s="145"/>
      <c r="D9" s="145"/>
      <c r="E9" s="145"/>
      <c r="F9" s="145"/>
      <c r="G9" s="145"/>
      <c r="H9" s="146">
        <v>0</v>
      </c>
    </row>
    <row r="10" spans="1:11" ht="16.5" thickBot="1" x14ac:dyDescent="0.3">
      <c r="A10" s="267" t="s">
        <v>470</v>
      </c>
      <c r="B10" s="268"/>
      <c r="C10" s="44"/>
      <c r="D10" s="44"/>
      <c r="E10" s="44"/>
      <c r="F10" s="44"/>
      <c r="G10" s="44"/>
      <c r="H10" s="45">
        <f>+H8</f>
        <v>24300000</v>
      </c>
    </row>
    <row r="11" spans="1:11" ht="16.5" thickBot="1" x14ac:dyDescent="0.3">
      <c r="A11" s="47" t="s">
        <v>769</v>
      </c>
      <c r="B11" s="269">
        <v>46000000</v>
      </c>
      <c r="C11" s="270"/>
      <c r="D11" s="270"/>
      <c r="E11" s="270"/>
      <c r="F11" s="270"/>
      <c r="G11" s="270"/>
      <c r="H11" s="271"/>
    </row>
    <row r="12" spans="1:11" x14ac:dyDescent="0.25">
      <c r="A12" s="147" t="s">
        <v>842</v>
      </c>
      <c r="B12" s="147">
        <f>B11*10</f>
        <v>460000000</v>
      </c>
      <c r="C12" s="147"/>
      <c r="D12" s="147"/>
      <c r="E12" s="147"/>
      <c r="F12" s="147"/>
      <c r="G12" s="147"/>
      <c r="H12" s="147"/>
    </row>
    <row r="16" spans="1:11" x14ac:dyDescent="0.25">
      <c r="A16" t="s">
        <v>841</v>
      </c>
      <c r="B16" s="177">
        <v>1300000000</v>
      </c>
      <c r="C16" s="178">
        <v>0.05</v>
      </c>
      <c r="D16" s="180">
        <f>+C16*B16</f>
        <v>65000000</v>
      </c>
    </row>
    <row r="17" spans="1:4" x14ac:dyDescent="0.25">
      <c r="A17" t="s">
        <v>474</v>
      </c>
      <c r="B17" s="177">
        <v>4700000000</v>
      </c>
      <c r="C17" s="179">
        <v>5.0000000000000001E-3</v>
      </c>
      <c r="D17" s="180">
        <f t="shared" ref="D17:D18" si="1">+C17*B17</f>
        <v>23500000</v>
      </c>
    </row>
    <row r="18" spans="1:4" x14ac:dyDescent="0.25">
      <c r="A18" t="s">
        <v>683</v>
      </c>
      <c r="B18" s="177">
        <v>9900000000</v>
      </c>
      <c r="C18" s="179">
        <v>5.0000000000000001E-3</v>
      </c>
      <c r="D18" s="180">
        <f t="shared" si="1"/>
        <v>49500000</v>
      </c>
    </row>
  </sheetData>
  <mergeCells count="7">
    <mergeCell ref="A10:B10"/>
    <mergeCell ref="B11:H11"/>
    <mergeCell ref="A1:H1"/>
    <mergeCell ref="B2:B3"/>
    <mergeCell ref="C2:H2"/>
    <mergeCell ref="A8:B8"/>
    <mergeCell ref="A9:B9"/>
  </mergeCells>
  <dataValidations count="1">
    <dataValidation type="list" allowBlank="1" showInputMessage="1" showErrorMessage="1" sqref="H4:H7" xr:uid="{78FF5CC6-A89A-F04B-850E-EBE3BC1620C5}">
      <formula1>$K$2:$K$3</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1DFAD-16AD-554A-BEB8-6D5C464DD27F}">
  <dimension ref="A1"/>
  <sheetViews>
    <sheetView workbookViewId="0"/>
  </sheetViews>
  <sheetFormatPr baseColWidth="10" defaultRowHeight="15.7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3D7D1-1CAD-5D4A-B988-46E52FF3718C}">
  <dimension ref="A1:G694"/>
  <sheetViews>
    <sheetView topLeftCell="A70" zoomScale="150" zoomScaleNormal="150" workbookViewId="0">
      <selection activeCell="B648" sqref="B648:E648"/>
    </sheetView>
  </sheetViews>
  <sheetFormatPr baseColWidth="10" defaultRowHeight="15.75" x14ac:dyDescent="0.25"/>
  <cols>
    <col min="1" max="1" width="17.625" customWidth="1"/>
    <col min="2" max="2" width="19.625" customWidth="1"/>
    <col min="3" max="3" width="30.5" customWidth="1"/>
    <col min="4" max="4" width="25.5" customWidth="1"/>
    <col min="5" max="5" width="20.375" customWidth="1"/>
    <col min="6" max="6" width="32.5" customWidth="1"/>
    <col min="7" max="7" width="38.125" customWidth="1"/>
  </cols>
  <sheetData>
    <row r="1" spans="1:7" ht="18.75" x14ac:dyDescent="0.25">
      <c r="A1" s="130"/>
      <c r="B1" s="281" t="s">
        <v>15</v>
      </c>
      <c r="C1" s="281"/>
      <c r="D1" s="281"/>
      <c r="E1" s="281"/>
      <c r="F1" s="281"/>
      <c r="G1" s="281"/>
    </row>
    <row r="2" spans="1:7" x14ac:dyDescent="0.25">
      <c r="A2" s="4" t="s">
        <v>16</v>
      </c>
      <c r="B2" s="4" t="s">
        <v>9</v>
      </c>
      <c r="C2" s="4" t="s">
        <v>2</v>
      </c>
      <c r="D2" s="4" t="s">
        <v>679</v>
      </c>
      <c r="E2" s="4" t="s">
        <v>17</v>
      </c>
      <c r="F2" s="5"/>
      <c r="G2" s="4" t="s">
        <v>18</v>
      </c>
    </row>
    <row r="3" spans="1:7" x14ac:dyDescent="0.25">
      <c r="A3" s="282" t="s">
        <v>20</v>
      </c>
      <c r="B3" s="283"/>
      <c r="C3" s="283"/>
      <c r="D3" s="283"/>
      <c r="E3" s="283"/>
      <c r="F3" s="283"/>
      <c r="G3" s="284"/>
    </row>
    <row r="4" spans="1:7" x14ac:dyDescent="0.25">
      <c r="A4" s="288" t="s">
        <v>21</v>
      </c>
      <c r="B4" s="289"/>
      <c r="C4" s="289"/>
      <c r="D4" s="289"/>
      <c r="E4" s="289"/>
      <c r="F4" s="289"/>
      <c r="G4" s="290"/>
    </row>
    <row r="5" spans="1:7" x14ac:dyDescent="0.25">
      <c r="A5" s="291"/>
      <c r="B5" s="292"/>
      <c r="C5" s="292"/>
      <c r="D5" s="292"/>
      <c r="E5" s="292"/>
      <c r="F5" s="292"/>
      <c r="G5" s="293"/>
    </row>
    <row r="6" spans="1:7" x14ac:dyDescent="0.25">
      <c r="A6" s="291"/>
      <c r="B6" s="292"/>
      <c r="C6" s="292"/>
      <c r="D6" s="292"/>
      <c r="E6" s="292"/>
      <c r="F6" s="292"/>
      <c r="G6" s="293"/>
    </row>
    <row r="7" spans="1:7" x14ac:dyDescent="0.25">
      <c r="A7" s="291"/>
      <c r="B7" s="292"/>
      <c r="C7" s="292"/>
      <c r="D7" s="292"/>
      <c r="E7" s="292"/>
      <c r="F7" s="292"/>
      <c r="G7" s="293"/>
    </row>
    <row r="8" spans="1:7" x14ac:dyDescent="0.25">
      <c r="A8" s="294" t="s">
        <v>22</v>
      </c>
      <c r="B8" s="295"/>
      <c r="C8" s="295"/>
      <c r="D8" s="295"/>
      <c r="E8" s="295"/>
      <c r="F8" s="295"/>
      <c r="G8" s="296"/>
    </row>
    <row r="9" spans="1:7" x14ac:dyDescent="0.25">
      <c r="A9" s="294"/>
      <c r="B9" s="295"/>
      <c r="C9" s="295"/>
      <c r="D9" s="295"/>
      <c r="E9" s="295"/>
      <c r="F9" s="295"/>
      <c r="G9" s="296"/>
    </row>
    <row r="10" spans="1:7" x14ac:dyDescent="0.25">
      <c r="A10" s="291" t="s">
        <v>23</v>
      </c>
      <c r="B10" s="292"/>
      <c r="C10" s="292"/>
      <c r="D10" s="292"/>
      <c r="E10" s="292"/>
      <c r="F10" s="292"/>
      <c r="G10" s="293"/>
    </row>
    <row r="11" spans="1:7" x14ac:dyDescent="0.25">
      <c r="A11" s="291"/>
      <c r="B11" s="292"/>
      <c r="C11" s="292"/>
      <c r="D11" s="292"/>
      <c r="E11" s="292"/>
      <c r="F11" s="292"/>
      <c r="G11" s="293"/>
    </row>
    <row r="12" spans="1:7" x14ac:dyDescent="0.25">
      <c r="A12" s="291"/>
      <c r="B12" s="292"/>
      <c r="C12" s="292"/>
      <c r="D12" s="292"/>
      <c r="E12" s="292"/>
      <c r="F12" s="292"/>
      <c r="G12" s="293"/>
    </row>
    <row r="13" spans="1:7" x14ac:dyDescent="0.25">
      <c r="A13" s="297" t="s">
        <v>24</v>
      </c>
      <c r="B13" s="298"/>
      <c r="C13" s="298"/>
      <c r="D13" s="298"/>
      <c r="E13" s="298"/>
      <c r="F13" s="298"/>
      <c r="G13" s="299"/>
    </row>
    <row r="14" spans="1:7" x14ac:dyDescent="0.25">
      <c r="A14" s="297"/>
      <c r="B14" s="298"/>
      <c r="C14" s="298"/>
      <c r="D14" s="298"/>
      <c r="E14" s="298"/>
      <c r="F14" s="298"/>
      <c r="G14" s="299"/>
    </row>
    <row r="15" spans="1:7" x14ac:dyDescent="0.25">
      <c r="A15" s="285" t="s">
        <v>25</v>
      </c>
      <c r="B15" s="286"/>
      <c r="C15" s="286"/>
      <c r="D15" s="286"/>
      <c r="E15" s="286"/>
      <c r="F15" s="286"/>
      <c r="G15" s="287"/>
    </row>
    <row r="16" spans="1:7" x14ac:dyDescent="0.25">
      <c r="A16" s="285" t="s">
        <v>26</v>
      </c>
      <c r="B16" s="286"/>
      <c r="C16" s="286"/>
      <c r="D16" s="286"/>
      <c r="E16" s="286"/>
      <c r="F16" s="286"/>
      <c r="G16" s="287"/>
    </row>
    <row r="17" spans="1:7" x14ac:dyDescent="0.25">
      <c r="A17" s="285" t="s">
        <v>27</v>
      </c>
      <c r="B17" s="286"/>
      <c r="C17" s="286"/>
      <c r="D17" s="286"/>
      <c r="E17" s="286"/>
      <c r="F17" s="286"/>
      <c r="G17" s="287"/>
    </row>
    <row r="18" spans="1:7" x14ac:dyDescent="0.25">
      <c r="A18" s="285" t="s">
        <v>28</v>
      </c>
      <c r="B18" s="286"/>
      <c r="C18" s="286"/>
      <c r="D18" s="286"/>
      <c r="E18" s="286"/>
      <c r="F18" s="286"/>
      <c r="G18" s="287"/>
    </row>
    <row r="19" spans="1:7" x14ac:dyDescent="0.25">
      <c r="A19" s="285" t="s">
        <v>29</v>
      </c>
      <c r="B19" s="286"/>
      <c r="C19" s="286"/>
      <c r="D19" s="286"/>
      <c r="E19" s="286"/>
      <c r="F19" s="286"/>
      <c r="G19" s="287"/>
    </row>
    <row r="20" spans="1:7" x14ac:dyDescent="0.25">
      <c r="A20" s="6"/>
      <c r="B20" s="3"/>
      <c r="C20" s="3"/>
      <c r="D20" s="3"/>
      <c r="E20" s="3"/>
      <c r="F20" s="3"/>
      <c r="G20" s="7"/>
    </row>
    <row r="21" spans="1:7" x14ac:dyDescent="0.25">
      <c r="A21" s="300" t="s">
        <v>30</v>
      </c>
      <c r="B21" s="301"/>
      <c r="C21" s="301"/>
      <c r="D21" s="301"/>
      <c r="E21" s="301"/>
      <c r="F21" s="301"/>
      <c r="G21" s="302"/>
    </row>
    <row r="22" spans="1:7" x14ac:dyDescent="0.25">
      <c r="A22" s="300"/>
      <c r="B22" s="301"/>
      <c r="C22" s="301"/>
      <c r="D22" s="301"/>
      <c r="E22" s="301"/>
      <c r="F22" s="301"/>
      <c r="G22" s="302"/>
    </row>
    <row r="23" spans="1:7" x14ac:dyDescent="0.25">
      <c r="A23" s="300"/>
      <c r="B23" s="301"/>
      <c r="C23" s="301"/>
      <c r="D23" s="301"/>
      <c r="E23" s="301"/>
      <c r="F23" s="301"/>
      <c r="G23" s="302"/>
    </row>
    <row r="24" spans="1:7" x14ac:dyDescent="0.25">
      <c r="A24" s="297" t="s">
        <v>31</v>
      </c>
      <c r="B24" s="298"/>
      <c r="C24" s="298"/>
      <c r="D24" s="298"/>
      <c r="E24" s="298"/>
      <c r="F24" s="298"/>
      <c r="G24" s="299"/>
    </row>
    <row r="25" spans="1:7" x14ac:dyDescent="0.25">
      <c r="A25" s="297"/>
      <c r="B25" s="298"/>
      <c r="C25" s="298"/>
      <c r="D25" s="298"/>
      <c r="E25" s="298"/>
      <c r="F25" s="298"/>
      <c r="G25" s="299"/>
    </row>
    <row r="26" spans="1:7" x14ac:dyDescent="0.25">
      <c r="A26" s="300" t="s">
        <v>32</v>
      </c>
      <c r="B26" s="301"/>
      <c r="C26" s="301"/>
      <c r="D26" s="301"/>
      <c r="E26" s="301"/>
      <c r="F26" s="301"/>
      <c r="G26" s="302"/>
    </row>
    <row r="27" spans="1:7" x14ac:dyDescent="0.25">
      <c r="A27" s="300"/>
      <c r="B27" s="301"/>
      <c r="C27" s="301"/>
      <c r="D27" s="301"/>
      <c r="E27" s="301"/>
      <c r="F27" s="301"/>
      <c r="G27" s="302"/>
    </row>
    <row r="28" spans="1:7" x14ac:dyDescent="0.25">
      <c r="A28" s="297" t="s">
        <v>33</v>
      </c>
      <c r="B28" s="298"/>
      <c r="C28" s="298"/>
      <c r="D28" s="298"/>
      <c r="E28" s="298"/>
      <c r="F28" s="298"/>
      <c r="G28" s="299"/>
    </row>
    <row r="29" spans="1:7" x14ac:dyDescent="0.25">
      <c r="A29" s="297"/>
      <c r="B29" s="298"/>
      <c r="C29" s="298"/>
      <c r="D29" s="298"/>
      <c r="E29" s="298"/>
      <c r="F29" s="298"/>
      <c r="G29" s="299"/>
    </row>
    <row r="30" spans="1:7" x14ac:dyDescent="0.25">
      <c r="A30" s="291" t="s">
        <v>34</v>
      </c>
      <c r="B30" s="292"/>
      <c r="C30" s="292"/>
      <c r="D30" s="292"/>
      <c r="E30" s="292"/>
      <c r="F30" s="292"/>
      <c r="G30" s="293"/>
    </row>
    <row r="31" spans="1:7" x14ac:dyDescent="0.25">
      <c r="A31" s="291"/>
      <c r="B31" s="292"/>
      <c r="C31" s="292"/>
      <c r="D31" s="292"/>
      <c r="E31" s="292"/>
      <c r="F31" s="292"/>
      <c r="G31" s="293"/>
    </row>
    <row r="32" spans="1:7" x14ac:dyDescent="0.25">
      <c r="A32" s="291" t="s">
        <v>35</v>
      </c>
      <c r="B32" s="292"/>
      <c r="C32" s="292"/>
      <c r="D32" s="292"/>
      <c r="E32" s="292"/>
      <c r="F32" s="292"/>
      <c r="G32" s="293"/>
    </row>
    <row r="33" spans="1:7" x14ac:dyDescent="0.25">
      <c r="A33" s="291"/>
      <c r="B33" s="292"/>
      <c r="C33" s="292"/>
      <c r="D33" s="292"/>
      <c r="E33" s="292"/>
      <c r="F33" s="292"/>
      <c r="G33" s="293"/>
    </row>
    <row r="34" spans="1:7" x14ac:dyDescent="0.25">
      <c r="A34" s="291" t="s">
        <v>36</v>
      </c>
      <c r="B34" s="292"/>
      <c r="C34" s="292"/>
      <c r="D34" s="292"/>
      <c r="E34" s="292"/>
      <c r="F34" s="292"/>
      <c r="G34" s="293"/>
    </row>
    <row r="35" spans="1:7" x14ac:dyDescent="0.25">
      <c r="A35" s="291"/>
      <c r="B35" s="292"/>
      <c r="C35" s="292"/>
      <c r="D35" s="292"/>
      <c r="E35" s="292"/>
      <c r="F35" s="292"/>
      <c r="G35" s="293"/>
    </row>
    <row r="36" spans="1:7" x14ac:dyDescent="0.25">
      <c r="A36" s="303"/>
      <c r="B36" s="304"/>
      <c r="C36" s="304"/>
      <c r="D36" s="304"/>
      <c r="E36" s="304"/>
      <c r="F36" s="304"/>
      <c r="G36" s="305"/>
    </row>
    <row r="37" spans="1:7" x14ac:dyDescent="0.25">
      <c r="A37" s="306" t="s">
        <v>19</v>
      </c>
      <c r="B37" s="307"/>
      <c r="C37" s="307"/>
      <c r="D37" s="307"/>
      <c r="E37" s="307"/>
      <c r="F37" s="307"/>
      <c r="G37" s="308"/>
    </row>
    <row r="38" spans="1:7" x14ac:dyDescent="0.25">
      <c r="A38" s="312" t="s">
        <v>37</v>
      </c>
      <c r="B38" s="292"/>
      <c r="C38" s="292"/>
      <c r="D38" s="292"/>
      <c r="E38" s="292"/>
      <c r="F38" s="292"/>
      <c r="G38" s="313"/>
    </row>
    <row r="39" spans="1:7" x14ac:dyDescent="0.25">
      <c r="A39" s="314"/>
      <c r="B39" s="322"/>
      <c r="C39" s="322"/>
      <c r="D39" s="322"/>
      <c r="E39" s="322"/>
      <c r="F39" s="322"/>
      <c r="G39" s="315"/>
    </row>
    <row r="40" spans="1:7" x14ac:dyDescent="0.25">
      <c r="A40" s="323" t="s">
        <v>38</v>
      </c>
      <c r="B40" s="324"/>
      <c r="C40" s="324"/>
      <c r="D40" s="324"/>
      <c r="E40" s="324"/>
      <c r="F40" s="324"/>
      <c r="G40" s="325"/>
    </row>
    <row r="41" spans="1:7" x14ac:dyDescent="0.25">
      <c r="A41" s="326" t="s">
        <v>39</v>
      </c>
      <c r="B41" s="327"/>
      <c r="C41" s="327"/>
      <c r="D41" s="327"/>
      <c r="E41" s="327"/>
      <c r="F41" s="327"/>
      <c r="G41" s="328"/>
    </row>
    <row r="42" spans="1:7" x14ac:dyDescent="0.25">
      <c r="A42" s="8" t="s">
        <v>40</v>
      </c>
      <c r="B42" s="329" t="s">
        <v>41</v>
      </c>
      <c r="C42" s="329"/>
      <c r="D42" s="9" t="s">
        <v>42</v>
      </c>
      <c r="E42" s="9" t="s">
        <v>43</v>
      </c>
      <c r="F42" s="10" t="s">
        <v>44</v>
      </c>
      <c r="G42" s="11" t="s">
        <v>45</v>
      </c>
    </row>
    <row r="43" spans="1:7" x14ac:dyDescent="0.25">
      <c r="A43" s="330">
        <v>1</v>
      </c>
      <c r="B43" s="332" t="s">
        <v>46</v>
      </c>
      <c r="C43" s="333"/>
      <c r="D43" s="333"/>
      <c r="E43" s="333"/>
      <c r="F43" s="333"/>
      <c r="G43" s="334"/>
    </row>
    <row r="44" spans="1:7" x14ac:dyDescent="0.25">
      <c r="A44" s="331"/>
      <c r="B44" s="335"/>
      <c r="C44" s="336"/>
      <c r="D44" s="336"/>
      <c r="E44" s="336"/>
      <c r="F44" s="336"/>
      <c r="G44" s="337"/>
    </row>
    <row r="45" spans="1:7" x14ac:dyDescent="0.25">
      <c r="A45" s="331"/>
      <c r="B45" s="338" t="s">
        <v>47</v>
      </c>
      <c r="C45" s="338"/>
      <c r="D45" s="339"/>
      <c r="E45" s="309"/>
      <c r="F45" s="309"/>
      <c r="G45" s="309"/>
    </row>
    <row r="46" spans="1:7" x14ac:dyDescent="0.25">
      <c r="A46" s="331"/>
      <c r="B46" s="338"/>
      <c r="C46" s="338"/>
      <c r="D46" s="339"/>
      <c r="E46" s="309"/>
      <c r="F46" s="309"/>
      <c r="G46" s="309"/>
    </row>
    <row r="47" spans="1:7" x14ac:dyDescent="0.25">
      <c r="A47" s="331"/>
      <c r="B47" s="310" t="s">
        <v>48</v>
      </c>
      <c r="C47" s="311"/>
      <c r="D47" s="316"/>
      <c r="E47" s="319"/>
      <c r="F47" s="319"/>
      <c r="G47" s="319"/>
    </row>
    <row r="48" spans="1:7" x14ac:dyDescent="0.25">
      <c r="A48" s="331"/>
      <c r="B48" s="312"/>
      <c r="C48" s="313"/>
      <c r="D48" s="317"/>
      <c r="E48" s="320"/>
      <c r="F48" s="320"/>
      <c r="G48" s="320"/>
    </row>
    <row r="49" spans="1:7" x14ac:dyDescent="0.25">
      <c r="A49" s="331"/>
      <c r="B49" s="314"/>
      <c r="C49" s="315"/>
      <c r="D49" s="318"/>
      <c r="E49" s="321"/>
      <c r="F49" s="321"/>
      <c r="G49" s="321"/>
    </row>
    <row r="50" spans="1:7" x14ac:dyDescent="0.25">
      <c r="A50" s="331"/>
      <c r="B50" s="338" t="s">
        <v>49</v>
      </c>
      <c r="C50" s="338"/>
      <c r="D50" s="339"/>
      <c r="E50" s="309"/>
      <c r="F50" s="345"/>
      <c r="G50" s="346"/>
    </row>
    <row r="51" spans="1:7" x14ac:dyDescent="0.25">
      <c r="A51" s="331"/>
      <c r="B51" s="338"/>
      <c r="C51" s="338"/>
      <c r="D51" s="339"/>
      <c r="E51" s="309"/>
      <c r="F51" s="345"/>
      <c r="G51" s="346"/>
    </row>
    <row r="52" spans="1:7" x14ac:dyDescent="0.25">
      <c r="A52" s="331"/>
      <c r="B52" s="338" t="s">
        <v>50</v>
      </c>
      <c r="C52" s="338"/>
      <c r="D52" s="316"/>
      <c r="E52" s="309"/>
      <c r="F52" s="309"/>
      <c r="G52" s="309"/>
    </row>
    <row r="53" spans="1:7" x14ac:dyDescent="0.25">
      <c r="A53" s="331"/>
      <c r="B53" s="338"/>
      <c r="C53" s="338"/>
      <c r="D53" s="317"/>
      <c r="E53" s="309"/>
      <c r="F53" s="309"/>
      <c r="G53" s="309"/>
    </row>
    <row r="54" spans="1:7" x14ac:dyDescent="0.25">
      <c r="A54" s="331"/>
      <c r="B54" s="338"/>
      <c r="C54" s="338"/>
      <c r="D54" s="318"/>
      <c r="E54" s="309"/>
      <c r="F54" s="309"/>
      <c r="G54" s="309"/>
    </row>
    <row r="55" spans="1:7" x14ac:dyDescent="0.25">
      <c r="A55" s="340" t="s">
        <v>51</v>
      </c>
      <c r="B55" s="341"/>
      <c r="C55" s="341"/>
      <c r="D55" s="341"/>
      <c r="E55" s="341"/>
      <c r="F55" s="341"/>
      <c r="G55" s="342"/>
    </row>
    <row r="56" spans="1:7" x14ac:dyDescent="0.25">
      <c r="A56" s="12" t="s">
        <v>40</v>
      </c>
      <c r="B56" s="343" t="s">
        <v>41</v>
      </c>
      <c r="C56" s="343"/>
      <c r="D56" s="13" t="s">
        <v>42</v>
      </c>
      <c r="E56" s="13" t="s">
        <v>43</v>
      </c>
      <c r="F56" s="14" t="s">
        <v>44</v>
      </c>
      <c r="G56" s="15" t="s">
        <v>45</v>
      </c>
    </row>
    <row r="57" spans="1:7" x14ac:dyDescent="0.25">
      <c r="A57" s="331">
        <v>2</v>
      </c>
      <c r="B57" s="338" t="s">
        <v>52</v>
      </c>
      <c r="C57" s="338"/>
      <c r="D57" s="339"/>
      <c r="E57" s="309"/>
      <c r="F57" s="309"/>
      <c r="G57" s="344"/>
    </row>
    <row r="58" spans="1:7" x14ac:dyDescent="0.25">
      <c r="A58" s="331"/>
      <c r="B58" s="338"/>
      <c r="C58" s="338"/>
      <c r="D58" s="339"/>
      <c r="E58" s="309"/>
      <c r="F58" s="309"/>
      <c r="G58" s="344"/>
    </row>
    <row r="59" spans="1:7" x14ac:dyDescent="0.25">
      <c r="A59" s="331"/>
      <c r="B59" s="338"/>
      <c r="C59" s="338"/>
      <c r="D59" s="339"/>
      <c r="E59" s="309"/>
      <c r="F59" s="309"/>
      <c r="G59" s="344"/>
    </row>
    <row r="60" spans="1:7" x14ac:dyDescent="0.25">
      <c r="A60" s="331"/>
      <c r="B60" s="338"/>
      <c r="C60" s="338"/>
      <c r="D60" s="339"/>
      <c r="E60" s="309"/>
      <c r="F60" s="309"/>
      <c r="G60" s="344"/>
    </row>
    <row r="61" spans="1:7" x14ac:dyDescent="0.25">
      <c r="A61" s="331"/>
      <c r="B61" s="338"/>
      <c r="C61" s="338"/>
      <c r="D61" s="339"/>
      <c r="E61" s="309"/>
      <c r="F61" s="309"/>
      <c r="G61" s="344"/>
    </row>
    <row r="62" spans="1:7" x14ac:dyDescent="0.25">
      <c r="A62" s="331"/>
      <c r="B62" s="338"/>
      <c r="C62" s="338"/>
      <c r="D62" s="339"/>
      <c r="E62" s="309"/>
      <c r="F62" s="309"/>
      <c r="G62" s="344"/>
    </row>
    <row r="63" spans="1:7" ht="93" customHeight="1" x14ac:dyDescent="0.25">
      <c r="A63" s="331"/>
      <c r="B63" s="338"/>
      <c r="C63" s="338"/>
      <c r="D63" s="339"/>
      <c r="E63" s="309"/>
      <c r="F63" s="309"/>
      <c r="G63" s="344"/>
    </row>
    <row r="64" spans="1:7" x14ac:dyDescent="0.25">
      <c r="A64" s="340" t="s">
        <v>53</v>
      </c>
      <c r="B64" s="341"/>
      <c r="C64" s="341"/>
      <c r="D64" s="341"/>
      <c r="E64" s="341"/>
      <c r="F64" s="341"/>
      <c r="G64" s="342"/>
    </row>
    <row r="65" spans="1:7" x14ac:dyDescent="0.25">
      <c r="A65" s="12" t="s">
        <v>40</v>
      </c>
      <c r="B65" s="343" t="s">
        <v>41</v>
      </c>
      <c r="C65" s="343"/>
      <c r="D65" s="13" t="s">
        <v>42</v>
      </c>
      <c r="E65" s="13" t="s">
        <v>43</v>
      </c>
      <c r="F65" s="14" t="s">
        <v>44</v>
      </c>
      <c r="G65" s="15" t="s">
        <v>45</v>
      </c>
    </row>
    <row r="66" spans="1:7" x14ac:dyDescent="0.25">
      <c r="A66" s="347">
        <v>3</v>
      </c>
      <c r="B66" s="349" t="s">
        <v>54</v>
      </c>
      <c r="C66" s="349"/>
      <c r="D66" s="349"/>
      <c r="E66" s="349"/>
      <c r="F66" s="349"/>
      <c r="G66" s="349"/>
    </row>
    <row r="67" spans="1:7" x14ac:dyDescent="0.25">
      <c r="A67" s="348"/>
      <c r="B67" s="349"/>
      <c r="C67" s="349"/>
      <c r="D67" s="349"/>
      <c r="E67" s="349"/>
      <c r="F67" s="349"/>
      <c r="G67" s="349"/>
    </row>
    <row r="68" spans="1:7" x14ac:dyDescent="0.25">
      <c r="A68" s="348"/>
      <c r="B68" s="310" t="s">
        <v>55</v>
      </c>
      <c r="C68" s="311"/>
      <c r="D68" s="316"/>
      <c r="E68" s="319"/>
      <c r="F68" s="319"/>
      <c r="G68" s="319"/>
    </row>
    <row r="69" spans="1:7" x14ac:dyDescent="0.25">
      <c r="A69" s="348"/>
      <c r="B69" s="314"/>
      <c r="C69" s="315"/>
      <c r="D69" s="318"/>
      <c r="E69" s="321"/>
      <c r="F69" s="321"/>
      <c r="G69" s="321"/>
    </row>
    <row r="70" spans="1:7" x14ac:dyDescent="0.25">
      <c r="A70" s="348"/>
      <c r="B70" s="310" t="s">
        <v>56</v>
      </c>
      <c r="C70" s="311"/>
      <c r="D70" s="316"/>
      <c r="E70" s="319"/>
      <c r="F70" s="319"/>
      <c r="G70" s="319"/>
    </row>
    <row r="71" spans="1:7" x14ac:dyDescent="0.25">
      <c r="A71" s="348"/>
      <c r="B71" s="312"/>
      <c r="C71" s="313"/>
      <c r="D71" s="317"/>
      <c r="E71" s="320"/>
      <c r="F71" s="320"/>
      <c r="G71" s="320"/>
    </row>
    <row r="72" spans="1:7" x14ac:dyDescent="0.25">
      <c r="A72" s="348"/>
      <c r="B72" s="314"/>
      <c r="C72" s="315"/>
      <c r="D72" s="318"/>
      <c r="E72" s="321"/>
      <c r="F72" s="321"/>
      <c r="G72" s="321"/>
    </row>
    <row r="73" spans="1:7" x14ac:dyDescent="0.25">
      <c r="A73" s="348"/>
      <c r="B73" s="310" t="s">
        <v>57</v>
      </c>
      <c r="C73" s="311"/>
      <c r="D73" s="316"/>
      <c r="E73" s="319"/>
      <c r="F73" s="319"/>
      <c r="G73" s="319"/>
    </row>
    <row r="74" spans="1:7" x14ac:dyDescent="0.25">
      <c r="A74" s="348"/>
      <c r="B74" s="312"/>
      <c r="C74" s="313"/>
      <c r="D74" s="317"/>
      <c r="E74" s="320"/>
      <c r="F74" s="320"/>
      <c r="G74" s="320"/>
    </row>
    <row r="75" spans="1:7" x14ac:dyDescent="0.25">
      <c r="A75" s="348"/>
      <c r="B75" s="314"/>
      <c r="C75" s="315"/>
      <c r="D75" s="318"/>
      <c r="E75" s="321"/>
      <c r="F75" s="321"/>
      <c r="G75" s="321"/>
    </row>
    <row r="76" spans="1:7" x14ac:dyDescent="0.25">
      <c r="A76" s="348"/>
      <c r="B76" s="310" t="s">
        <v>58</v>
      </c>
      <c r="C76" s="311"/>
      <c r="D76" s="316"/>
      <c r="E76" s="319"/>
      <c r="F76" s="319"/>
      <c r="G76" s="319"/>
    </row>
    <row r="77" spans="1:7" x14ac:dyDescent="0.25">
      <c r="A77" s="348"/>
      <c r="B77" s="312"/>
      <c r="C77" s="313"/>
      <c r="D77" s="317"/>
      <c r="E77" s="320"/>
      <c r="F77" s="320"/>
      <c r="G77" s="320"/>
    </row>
    <row r="78" spans="1:7" x14ac:dyDescent="0.25">
      <c r="A78" s="348"/>
      <c r="B78" s="312"/>
      <c r="C78" s="313"/>
      <c r="D78" s="317"/>
      <c r="E78" s="320"/>
      <c r="F78" s="320"/>
      <c r="G78" s="320"/>
    </row>
    <row r="79" spans="1:7" x14ac:dyDescent="0.25">
      <c r="A79" s="348"/>
      <c r="B79" s="314"/>
      <c r="C79" s="315"/>
      <c r="D79" s="318"/>
      <c r="E79" s="321"/>
      <c r="F79" s="321"/>
      <c r="G79" s="321"/>
    </row>
    <row r="80" spans="1:7" x14ac:dyDescent="0.25">
      <c r="A80" s="348"/>
      <c r="B80" s="310" t="s">
        <v>59</v>
      </c>
      <c r="C80" s="311"/>
      <c r="D80" s="316"/>
      <c r="E80" s="319"/>
      <c r="F80" s="319"/>
      <c r="G80" s="319"/>
    </row>
    <row r="81" spans="1:7" x14ac:dyDescent="0.25">
      <c r="A81" s="330"/>
      <c r="B81" s="314"/>
      <c r="C81" s="315"/>
      <c r="D81" s="318"/>
      <c r="E81" s="321"/>
      <c r="F81" s="321"/>
      <c r="G81" s="321"/>
    </row>
    <row r="82" spans="1:7" x14ac:dyDescent="0.25">
      <c r="A82" s="347">
        <v>4</v>
      </c>
      <c r="B82" s="350" t="s">
        <v>60</v>
      </c>
      <c r="C82" s="351"/>
      <c r="D82" s="351"/>
      <c r="E82" s="351"/>
      <c r="F82" s="351"/>
      <c r="G82" s="352"/>
    </row>
    <row r="83" spans="1:7" x14ac:dyDescent="0.25">
      <c r="A83" s="348"/>
      <c r="B83" s="335"/>
      <c r="C83" s="336"/>
      <c r="D83" s="336"/>
      <c r="E83" s="336"/>
      <c r="F83" s="336"/>
      <c r="G83" s="337"/>
    </row>
    <row r="84" spans="1:7" x14ac:dyDescent="0.25">
      <c r="A84" s="348"/>
      <c r="B84" s="350" t="s">
        <v>61</v>
      </c>
      <c r="C84" s="351"/>
      <c r="D84" s="351"/>
      <c r="E84" s="351"/>
      <c r="F84" s="351"/>
      <c r="G84" s="352"/>
    </row>
    <row r="85" spans="1:7" x14ac:dyDescent="0.25">
      <c r="A85" s="348"/>
      <c r="B85" s="335"/>
      <c r="C85" s="336"/>
      <c r="D85" s="336"/>
      <c r="E85" s="336"/>
      <c r="F85" s="336"/>
      <c r="G85" s="337"/>
    </row>
    <row r="86" spans="1:7" x14ac:dyDescent="0.25">
      <c r="A86" s="348"/>
      <c r="B86" s="310" t="s">
        <v>62</v>
      </c>
      <c r="C86" s="311"/>
      <c r="D86" s="316"/>
      <c r="E86" s="319"/>
      <c r="F86" s="319"/>
      <c r="G86" s="319"/>
    </row>
    <row r="87" spans="1:7" x14ac:dyDescent="0.25">
      <c r="A87" s="348"/>
      <c r="B87" s="312"/>
      <c r="C87" s="313"/>
      <c r="D87" s="317"/>
      <c r="E87" s="320"/>
      <c r="F87" s="320"/>
      <c r="G87" s="320"/>
    </row>
    <row r="88" spans="1:7" x14ac:dyDescent="0.25">
      <c r="A88" s="348"/>
      <c r="B88" s="310" t="s">
        <v>63</v>
      </c>
      <c r="C88" s="311"/>
      <c r="D88" s="316"/>
      <c r="E88" s="319"/>
      <c r="F88" s="319"/>
      <c r="G88" s="319"/>
    </row>
    <row r="89" spans="1:7" x14ac:dyDescent="0.25">
      <c r="A89" s="348"/>
      <c r="B89" s="312"/>
      <c r="C89" s="313"/>
      <c r="D89" s="317"/>
      <c r="E89" s="320"/>
      <c r="F89" s="320"/>
      <c r="G89" s="320"/>
    </row>
    <row r="90" spans="1:7" x14ac:dyDescent="0.25">
      <c r="A90" s="348"/>
      <c r="B90" s="310" t="s">
        <v>64</v>
      </c>
      <c r="C90" s="311"/>
      <c r="D90" s="316"/>
      <c r="E90" s="319"/>
      <c r="F90" s="319"/>
      <c r="G90" s="319"/>
    </row>
    <row r="91" spans="1:7" x14ac:dyDescent="0.25">
      <c r="A91" s="348"/>
      <c r="B91" s="312"/>
      <c r="C91" s="313"/>
      <c r="D91" s="317"/>
      <c r="E91" s="320"/>
      <c r="F91" s="320"/>
      <c r="G91" s="320"/>
    </row>
    <row r="92" spans="1:7" x14ac:dyDescent="0.25">
      <c r="A92" s="331">
        <v>5</v>
      </c>
      <c r="B92" s="350" t="s">
        <v>65</v>
      </c>
      <c r="C92" s="351"/>
      <c r="D92" s="351"/>
      <c r="E92" s="351"/>
      <c r="F92" s="351"/>
      <c r="G92" s="352"/>
    </row>
    <row r="93" spans="1:7" x14ac:dyDescent="0.25">
      <c r="A93" s="331"/>
      <c r="B93" s="335"/>
      <c r="C93" s="336"/>
      <c r="D93" s="336"/>
      <c r="E93" s="336"/>
      <c r="F93" s="336"/>
      <c r="G93" s="337"/>
    </row>
    <row r="94" spans="1:7" x14ac:dyDescent="0.25">
      <c r="A94" s="331"/>
      <c r="B94" s="350" t="s">
        <v>66</v>
      </c>
      <c r="C94" s="351"/>
      <c r="D94" s="351"/>
      <c r="E94" s="351"/>
      <c r="F94" s="351"/>
      <c r="G94" s="352"/>
    </row>
    <row r="95" spans="1:7" x14ac:dyDescent="0.25">
      <c r="A95" s="331"/>
      <c r="B95" s="335"/>
      <c r="C95" s="336"/>
      <c r="D95" s="336"/>
      <c r="E95" s="336"/>
      <c r="F95" s="336"/>
      <c r="G95" s="337"/>
    </row>
    <row r="96" spans="1:7" x14ac:dyDescent="0.25">
      <c r="A96" s="331"/>
      <c r="B96" s="338" t="s">
        <v>67</v>
      </c>
      <c r="C96" s="338"/>
      <c r="D96" s="339"/>
      <c r="E96" s="309"/>
      <c r="F96" s="309"/>
      <c r="G96" s="309"/>
    </row>
    <row r="97" spans="1:7" x14ac:dyDescent="0.25">
      <c r="A97" s="331"/>
      <c r="B97" s="338"/>
      <c r="C97" s="338"/>
      <c r="D97" s="339"/>
      <c r="E97" s="309"/>
      <c r="F97" s="309"/>
      <c r="G97" s="309"/>
    </row>
    <row r="98" spans="1:7" x14ac:dyDescent="0.25">
      <c r="A98" s="331"/>
      <c r="B98" s="338" t="s">
        <v>68</v>
      </c>
      <c r="C98" s="338"/>
      <c r="D98" s="316"/>
      <c r="E98" s="319"/>
      <c r="F98" s="319"/>
      <c r="G98" s="319"/>
    </row>
    <row r="99" spans="1:7" x14ac:dyDescent="0.25">
      <c r="A99" s="331"/>
      <c r="B99" s="338"/>
      <c r="C99" s="338"/>
      <c r="D99" s="318"/>
      <c r="E99" s="321"/>
      <c r="F99" s="321"/>
      <c r="G99" s="321"/>
    </row>
    <row r="100" spans="1:7" x14ac:dyDescent="0.25">
      <c r="A100" s="331"/>
      <c r="B100" s="338" t="s">
        <v>69</v>
      </c>
      <c r="C100" s="338"/>
      <c r="D100" s="316"/>
      <c r="E100" s="319"/>
      <c r="F100" s="319"/>
      <c r="G100" s="319"/>
    </row>
    <row r="101" spans="1:7" x14ac:dyDescent="0.25">
      <c r="A101" s="331"/>
      <c r="B101" s="338"/>
      <c r="C101" s="338"/>
      <c r="D101" s="317"/>
      <c r="E101" s="320"/>
      <c r="F101" s="320"/>
      <c r="G101" s="320"/>
    </row>
    <row r="102" spans="1:7" x14ac:dyDescent="0.25">
      <c r="A102" s="331"/>
      <c r="B102" s="338" t="s">
        <v>70</v>
      </c>
      <c r="C102" s="338"/>
      <c r="D102" s="316"/>
      <c r="E102" s="319"/>
      <c r="F102" s="319"/>
      <c r="G102" s="319"/>
    </row>
    <row r="103" spans="1:7" x14ac:dyDescent="0.25">
      <c r="A103" s="331"/>
      <c r="B103" s="338"/>
      <c r="C103" s="338"/>
      <c r="D103" s="318"/>
      <c r="E103" s="321"/>
      <c r="F103" s="321"/>
      <c r="G103" s="321"/>
    </row>
    <row r="104" spans="1:7" x14ac:dyDescent="0.25">
      <c r="A104" s="340" t="s">
        <v>71</v>
      </c>
      <c r="B104" s="341"/>
      <c r="C104" s="341"/>
      <c r="D104" s="341"/>
      <c r="E104" s="341"/>
      <c r="F104" s="341"/>
      <c r="G104" s="342"/>
    </row>
    <row r="105" spans="1:7" x14ac:dyDescent="0.25">
      <c r="A105" s="12" t="s">
        <v>40</v>
      </c>
      <c r="B105" s="343" t="s">
        <v>41</v>
      </c>
      <c r="C105" s="343"/>
      <c r="D105" s="13" t="s">
        <v>42</v>
      </c>
      <c r="E105" s="13" t="s">
        <v>43</v>
      </c>
      <c r="F105" s="14" t="s">
        <v>44</v>
      </c>
      <c r="G105" s="15" t="s">
        <v>45</v>
      </c>
    </row>
    <row r="106" spans="1:7" x14ac:dyDescent="0.25">
      <c r="A106" s="347">
        <v>6</v>
      </c>
      <c r="B106" s="350" t="s">
        <v>72</v>
      </c>
      <c r="C106" s="351"/>
      <c r="D106" s="351"/>
      <c r="E106" s="351"/>
      <c r="F106" s="351"/>
      <c r="G106" s="352"/>
    </row>
    <row r="107" spans="1:7" x14ac:dyDescent="0.25">
      <c r="A107" s="348"/>
      <c r="B107" s="335"/>
      <c r="C107" s="336"/>
      <c r="D107" s="336"/>
      <c r="E107" s="336"/>
      <c r="F107" s="336"/>
      <c r="G107" s="337"/>
    </row>
    <row r="108" spans="1:7" x14ac:dyDescent="0.25">
      <c r="A108" s="348"/>
      <c r="B108" s="350" t="s">
        <v>73</v>
      </c>
      <c r="C108" s="351"/>
      <c r="D108" s="351"/>
      <c r="E108" s="351"/>
      <c r="F108" s="351"/>
      <c r="G108" s="352"/>
    </row>
    <row r="109" spans="1:7" x14ac:dyDescent="0.25">
      <c r="A109" s="348"/>
      <c r="B109" s="335"/>
      <c r="C109" s="336"/>
      <c r="D109" s="336"/>
      <c r="E109" s="336"/>
      <c r="F109" s="336"/>
      <c r="G109" s="337"/>
    </row>
    <row r="110" spans="1:7" x14ac:dyDescent="0.25">
      <c r="A110" s="348"/>
      <c r="B110" s="310" t="s">
        <v>74</v>
      </c>
      <c r="C110" s="311"/>
      <c r="D110" s="16"/>
      <c r="E110" s="17"/>
      <c r="F110" s="17"/>
      <c r="G110" s="17"/>
    </row>
    <row r="111" spans="1:7" x14ac:dyDescent="0.25">
      <c r="A111" s="348"/>
      <c r="B111" s="338" t="s">
        <v>75</v>
      </c>
      <c r="C111" s="338"/>
      <c r="D111" s="339"/>
      <c r="E111" s="309"/>
      <c r="F111" s="309"/>
      <c r="G111" s="309"/>
    </row>
    <row r="112" spans="1:7" x14ac:dyDescent="0.25">
      <c r="A112" s="348"/>
      <c r="B112" s="338"/>
      <c r="C112" s="338"/>
      <c r="D112" s="339"/>
      <c r="E112" s="309"/>
      <c r="F112" s="309"/>
      <c r="G112" s="309"/>
    </row>
    <row r="113" spans="1:7" x14ac:dyDescent="0.25">
      <c r="A113" s="348"/>
      <c r="B113" s="338"/>
      <c r="C113" s="338"/>
      <c r="D113" s="339"/>
      <c r="E113" s="309"/>
      <c r="F113" s="309"/>
      <c r="G113" s="309"/>
    </row>
    <row r="114" spans="1:7" x14ac:dyDescent="0.25">
      <c r="A114" s="348"/>
      <c r="B114" s="338" t="s">
        <v>76</v>
      </c>
      <c r="C114" s="338"/>
      <c r="D114" s="339"/>
      <c r="E114" s="309"/>
      <c r="F114" s="309"/>
      <c r="G114" s="309"/>
    </row>
    <row r="115" spans="1:7" x14ac:dyDescent="0.25">
      <c r="A115" s="348"/>
      <c r="B115" s="338"/>
      <c r="C115" s="338"/>
      <c r="D115" s="339"/>
      <c r="E115" s="309"/>
      <c r="F115" s="309"/>
      <c r="G115" s="309"/>
    </row>
    <row r="116" spans="1:7" x14ac:dyDescent="0.25">
      <c r="A116" s="348"/>
      <c r="B116" s="338"/>
      <c r="C116" s="338"/>
      <c r="D116" s="339"/>
      <c r="E116" s="309"/>
      <c r="F116" s="309"/>
      <c r="G116" s="309"/>
    </row>
    <row r="117" spans="1:7" x14ac:dyDescent="0.25">
      <c r="A117" s="348"/>
      <c r="B117" s="338" t="s">
        <v>77</v>
      </c>
      <c r="C117" s="338"/>
      <c r="D117" s="339"/>
      <c r="E117" s="309"/>
      <c r="F117" s="309"/>
      <c r="G117" s="309"/>
    </row>
    <row r="118" spans="1:7" x14ac:dyDescent="0.25">
      <c r="A118" s="348"/>
      <c r="B118" s="338"/>
      <c r="C118" s="338"/>
      <c r="D118" s="339"/>
      <c r="E118" s="309"/>
      <c r="F118" s="309"/>
      <c r="G118" s="309"/>
    </row>
    <row r="119" spans="1:7" x14ac:dyDescent="0.25">
      <c r="A119" s="348"/>
      <c r="B119" s="338"/>
      <c r="C119" s="338"/>
      <c r="D119" s="339"/>
      <c r="E119" s="309"/>
      <c r="F119" s="309"/>
      <c r="G119" s="309"/>
    </row>
    <row r="120" spans="1:7" x14ac:dyDescent="0.25">
      <c r="A120" s="348"/>
      <c r="B120" s="350" t="s">
        <v>78</v>
      </c>
      <c r="C120" s="351"/>
      <c r="D120" s="351"/>
      <c r="E120" s="351"/>
      <c r="F120" s="351"/>
      <c r="G120" s="352"/>
    </row>
    <row r="121" spans="1:7" x14ac:dyDescent="0.25">
      <c r="A121" s="348"/>
      <c r="B121" s="335"/>
      <c r="C121" s="336"/>
      <c r="D121" s="336"/>
      <c r="E121" s="336"/>
      <c r="F121" s="336"/>
      <c r="G121" s="337"/>
    </row>
    <row r="122" spans="1:7" x14ac:dyDescent="0.25">
      <c r="A122" s="348"/>
      <c r="B122" s="338" t="s">
        <v>79</v>
      </c>
      <c r="C122" s="338"/>
      <c r="D122" s="18"/>
      <c r="E122" s="19"/>
      <c r="F122" s="19"/>
      <c r="G122" s="19"/>
    </row>
    <row r="123" spans="1:7" x14ac:dyDescent="0.25">
      <c r="A123" s="348"/>
      <c r="B123" s="338" t="s">
        <v>80</v>
      </c>
      <c r="C123" s="338"/>
      <c r="D123" s="339"/>
      <c r="E123" s="309"/>
      <c r="F123" s="309"/>
      <c r="G123" s="309"/>
    </row>
    <row r="124" spans="1:7" x14ac:dyDescent="0.25">
      <c r="A124" s="348"/>
      <c r="B124" s="338"/>
      <c r="C124" s="338"/>
      <c r="D124" s="339"/>
      <c r="E124" s="309"/>
      <c r="F124" s="309"/>
      <c r="G124" s="309"/>
    </row>
    <row r="125" spans="1:7" x14ac:dyDescent="0.25">
      <c r="A125" s="348"/>
      <c r="B125" s="338"/>
      <c r="C125" s="338"/>
      <c r="D125" s="339"/>
      <c r="E125" s="309"/>
      <c r="F125" s="309"/>
      <c r="G125" s="309"/>
    </row>
    <row r="126" spans="1:7" x14ac:dyDescent="0.25">
      <c r="A126" s="348"/>
      <c r="B126" s="338" t="s">
        <v>81</v>
      </c>
      <c r="C126" s="338"/>
      <c r="D126" s="339"/>
      <c r="E126" s="309"/>
      <c r="F126" s="309"/>
      <c r="G126" s="309"/>
    </row>
    <row r="127" spans="1:7" x14ac:dyDescent="0.25">
      <c r="A127" s="348"/>
      <c r="B127" s="338"/>
      <c r="C127" s="338"/>
      <c r="D127" s="339"/>
      <c r="E127" s="309"/>
      <c r="F127" s="309"/>
      <c r="G127" s="309"/>
    </row>
    <row r="128" spans="1:7" x14ac:dyDescent="0.25">
      <c r="A128" s="348"/>
      <c r="B128" s="338"/>
      <c r="C128" s="338"/>
      <c r="D128" s="339"/>
      <c r="E128" s="309"/>
      <c r="F128" s="309"/>
      <c r="G128" s="309"/>
    </row>
    <row r="129" spans="1:7" x14ac:dyDescent="0.25">
      <c r="A129" s="348"/>
      <c r="B129" s="338" t="s">
        <v>82</v>
      </c>
      <c r="C129" s="338"/>
      <c r="D129" s="18"/>
      <c r="E129" s="19"/>
      <c r="F129" s="19"/>
      <c r="G129" s="19"/>
    </row>
    <row r="130" spans="1:7" x14ac:dyDescent="0.25">
      <c r="A130" s="348"/>
      <c r="B130" s="338" t="s">
        <v>83</v>
      </c>
      <c r="C130" s="338"/>
      <c r="D130" s="18"/>
      <c r="E130" s="19"/>
      <c r="F130" s="19"/>
      <c r="G130" s="19"/>
    </row>
    <row r="131" spans="1:7" x14ac:dyDescent="0.25">
      <c r="A131" s="348"/>
      <c r="B131" s="338" t="s">
        <v>84</v>
      </c>
      <c r="C131" s="338"/>
      <c r="D131" s="339"/>
      <c r="E131" s="309"/>
      <c r="F131" s="309"/>
      <c r="G131" s="309"/>
    </row>
    <row r="132" spans="1:7" x14ac:dyDescent="0.25">
      <c r="A132" s="348"/>
      <c r="B132" s="338"/>
      <c r="C132" s="338"/>
      <c r="D132" s="339"/>
      <c r="E132" s="309"/>
      <c r="F132" s="309"/>
      <c r="G132" s="309"/>
    </row>
    <row r="133" spans="1:7" x14ac:dyDescent="0.25">
      <c r="A133" s="348"/>
      <c r="B133" s="338" t="s">
        <v>85</v>
      </c>
      <c r="C133" s="338"/>
      <c r="D133" s="339"/>
      <c r="E133" s="309"/>
      <c r="F133" s="309"/>
      <c r="G133" s="309"/>
    </row>
    <row r="134" spans="1:7" x14ac:dyDescent="0.25">
      <c r="A134" s="348"/>
      <c r="B134" s="338"/>
      <c r="C134" s="338"/>
      <c r="D134" s="339"/>
      <c r="E134" s="309"/>
      <c r="F134" s="309"/>
      <c r="G134" s="309"/>
    </row>
    <row r="135" spans="1:7" x14ac:dyDescent="0.25">
      <c r="A135" s="330"/>
      <c r="B135" s="338"/>
      <c r="C135" s="338"/>
      <c r="D135" s="339"/>
      <c r="E135" s="309"/>
      <c r="F135" s="309"/>
      <c r="G135" s="309"/>
    </row>
    <row r="136" spans="1:7" x14ac:dyDescent="0.25">
      <c r="A136" s="347">
        <v>7</v>
      </c>
      <c r="B136" s="349" t="s">
        <v>86</v>
      </c>
      <c r="C136" s="349"/>
      <c r="D136" s="349"/>
      <c r="E136" s="349"/>
      <c r="F136" s="349"/>
      <c r="G136" s="349"/>
    </row>
    <row r="137" spans="1:7" x14ac:dyDescent="0.25">
      <c r="A137" s="348"/>
      <c r="B137" s="350" t="s">
        <v>87</v>
      </c>
      <c r="C137" s="351"/>
      <c r="D137" s="351"/>
      <c r="E137" s="351"/>
      <c r="F137" s="351"/>
      <c r="G137" s="352"/>
    </row>
    <row r="138" spans="1:7" x14ac:dyDescent="0.25">
      <c r="A138" s="348"/>
      <c r="B138" s="338" t="s">
        <v>88</v>
      </c>
      <c r="C138" s="338"/>
      <c r="D138" s="18"/>
      <c r="E138" s="19"/>
      <c r="F138" s="19"/>
      <c r="G138" s="19"/>
    </row>
    <row r="139" spans="1:7" x14ac:dyDescent="0.25">
      <c r="A139" s="348"/>
      <c r="B139" s="338" t="s">
        <v>89</v>
      </c>
      <c r="C139" s="338"/>
      <c r="D139" s="339"/>
      <c r="E139" s="309"/>
      <c r="F139" s="309"/>
      <c r="G139" s="309"/>
    </row>
    <row r="140" spans="1:7" x14ac:dyDescent="0.25">
      <c r="A140" s="348"/>
      <c r="B140" s="338"/>
      <c r="C140" s="338"/>
      <c r="D140" s="339"/>
      <c r="E140" s="309"/>
      <c r="F140" s="309"/>
      <c r="G140" s="309"/>
    </row>
    <row r="141" spans="1:7" x14ac:dyDescent="0.25">
      <c r="A141" s="348"/>
      <c r="B141" s="338"/>
      <c r="C141" s="338"/>
      <c r="D141" s="339"/>
      <c r="E141" s="309"/>
      <c r="F141" s="309"/>
      <c r="G141" s="309"/>
    </row>
    <row r="142" spans="1:7" x14ac:dyDescent="0.25">
      <c r="A142" s="348"/>
      <c r="B142" s="338" t="s">
        <v>90</v>
      </c>
      <c r="C142" s="338"/>
      <c r="D142" s="339"/>
      <c r="E142" s="309"/>
      <c r="F142" s="309"/>
      <c r="G142" s="309"/>
    </row>
    <row r="143" spans="1:7" x14ac:dyDescent="0.25">
      <c r="A143" s="348"/>
      <c r="B143" s="338"/>
      <c r="C143" s="338"/>
      <c r="D143" s="339"/>
      <c r="E143" s="309"/>
      <c r="F143" s="309"/>
      <c r="G143" s="309"/>
    </row>
    <row r="144" spans="1:7" x14ac:dyDescent="0.25">
      <c r="A144" s="348"/>
      <c r="B144" s="338" t="s">
        <v>91</v>
      </c>
      <c r="C144" s="338"/>
      <c r="D144" s="16"/>
      <c r="E144" s="17"/>
      <c r="F144" s="17"/>
      <c r="G144" s="17"/>
    </row>
    <row r="145" spans="1:7" x14ac:dyDescent="0.25">
      <c r="A145" s="331">
        <v>8</v>
      </c>
      <c r="B145" s="349" t="s">
        <v>92</v>
      </c>
      <c r="C145" s="349"/>
      <c r="D145" s="349"/>
      <c r="E145" s="349"/>
      <c r="F145" s="349"/>
      <c r="G145" s="349"/>
    </row>
    <row r="146" spans="1:7" x14ac:dyDescent="0.25">
      <c r="A146" s="331"/>
      <c r="B146" s="349"/>
      <c r="C146" s="349"/>
      <c r="D146" s="349"/>
      <c r="E146" s="349"/>
      <c r="F146" s="349"/>
      <c r="G146" s="349"/>
    </row>
    <row r="147" spans="1:7" x14ac:dyDescent="0.25">
      <c r="A147" s="331"/>
      <c r="B147" s="338" t="s">
        <v>93</v>
      </c>
      <c r="C147" s="338"/>
      <c r="D147" s="339"/>
      <c r="E147" s="309"/>
      <c r="F147" s="309"/>
      <c r="G147" s="309"/>
    </row>
    <row r="148" spans="1:7" x14ac:dyDescent="0.25">
      <c r="A148" s="331"/>
      <c r="B148" s="338"/>
      <c r="C148" s="338"/>
      <c r="D148" s="339"/>
      <c r="E148" s="309"/>
      <c r="F148" s="309"/>
      <c r="G148" s="309"/>
    </row>
    <row r="149" spans="1:7" x14ac:dyDescent="0.25">
      <c r="A149" s="331"/>
      <c r="B149" s="338"/>
      <c r="C149" s="338"/>
      <c r="D149" s="339"/>
      <c r="E149" s="309"/>
      <c r="F149" s="309"/>
      <c r="G149" s="309"/>
    </row>
    <row r="150" spans="1:7" x14ac:dyDescent="0.25">
      <c r="A150" s="20"/>
      <c r="B150" s="21"/>
      <c r="C150" s="21"/>
      <c r="D150" s="22"/>
      <c r="E150" s="23"/>
      <c r="F150" s="23"/>
      <c r="G150" s="23"/>
    </row>
    <row r="151" spans="1:7" x14ac:dyDescent="0.25">
      <c r="A151" s="20"/>
      <c r="B151" s="21"/>
      <c r="C151" s="21"/>
      <c r="D151" s="22"/>
      <c r="E151" s="23"/>
      <c r="F151" s="23"/>
      <c r="G151" s="23"/>
    </row>
    <row r="152" spans="1:7" x14ac:dyDescent="0.25">
      <c r="A152" s="21"/>
      <c r="B152" s="21"/>
      <c r="C152" s="21"/>
      <c r="D152" s="21"/>
      <c r="E152" s="21"/>
      <c r="F152" s="21"/>
      <c r="G152" s="21"/>
    </row>
    <row r="153" spans="1:7" x14ac:dyDescent="0.25">
      <c r="A153" s="353" t="s">
        <v>94</v>
      </c>
      <c r="B153" s="353"/>
      <c r="C153" s="353"/>
      <c r="D153" s="353"/>
      <c r="E153" s="353"/>
      <c r="F153" s="353"/>
      <c r="G153" s="353"/>
    </row>
    <row r="154" spans="1:7" x14ac:dyDescent="0.25">
      <c r="A154" s="354"/>
      <c r="B154" s="354"/>
      <c r="C154" s="354"/>
      <c r="D154" s="354"/>
      <c r="E154" s="354"/>
      <c r="F154" s="354"/>
      <c r="G154" s="354"/>
    </row>
    <row r="155" spans="1:7" x14ac:dyDescent="0.25">
      <c r="A155" s="327" t="s">
        <v>95</v>
      </c>
      <c r="B155" s="327"/>
      <c r="C155" s="327"/>
      <c r="D155" s="327"/>
      <c r="E155" s="327"/>
      <c r="F155" s="327"/>
      <c r="G155" s="327"/>
    </row>
    <row r="156" spans="1:7" x14ac:dyDescent="0.25">
      <c r="A156" s="327"/>
      <c r="B156" s="327"/>
      <c r="C156" s="327"/>
      <c r="D156" s="327"/>
      <c r="E156" s="327"/>
      <c r="F156" s="327"/>
      <c r="G156" s="327"/>
    </row>
    <row r="157" spans="1:7" x14ac:dyDescent="0.25">
      <c r="A157" s="355" t="s">
        <v>40</v>
      </c>
      <c r="B157" s="356" t="s">
        <v>96</v>
      </c>
      <c r="C157" s="356"/>
      <c r="D157" s="356"/>
      <c r="E157" s="356"/>
      <c r="F157" s="355" t="s">
        <v>97</v>
      </c>
      <c r="G157" s="355" t="s">
        <v>98</v>
      </c>
    </row>
    <row r="158" spans="1:7" x14ac:dyDescent="0.25">
      <c r="A158" s="355"/>
      <c r="B158" s="356"/>
      <c r="C158" s="356"/>
      <c r="D158" s="356"/>
      <c r="E158" s="356"/>
      <c r="F158" s="355"/>
      <c r="G158" s="355"/>
    </row>
    <row r="159" spans="1:7" x14ac:dyDescent="0.25">
      <c r="A159" s="24">
        <v>1</v>
      </c>
      <c r="B159" s="312" t="s">
        <v>99</v>
      </c>
      <c r="C159" s="292"/>
      <c r="D159" s="292"/>
      <c r="E159" s="313"/>
      <c r="F159" s="25"/>
      <c r="G159" s="26"/>
    </row>
    <row r="160" spans="1:7" x14ac:dyDescent="0.25">
      <c r="A160" s="27">
        <v>2</v>
      </c>
      <c r="B160" s="310" t="s">
        <v>100</v>
      </c>
      <c r="C160" s="360"/>
      <c r="D160" s="360"/>
      <c r="E160" s="311"/>
      <c r="F160" s="28"/>
      <c r="G160" s="17"/>
    </row>
    <row r="161" spans="1:7" x14ac:dyDescent="0.25">
      <c r="A161" s="27">
        <v>3</v>
      </c>
      <c r="B161" s="310" t="s">
        <v>101</v>
      </c>
      <c r="C161" s="360"/>
      <c r="D161" s="360"/>
      <c r="E161" s="311"/>
      <c r="F161" s="28"/>
      <c r="G161" s="17"/>
    </row>
    <row r="162" spans="1:7" x14ac:dyDescent="0.25">
      <c r="A162" s="27">
        <v>4</v>
      </c>
      <c r="B162" s="310" t="s">
        <v>102</v>
      </c>
      <c r="C162" s="360"/>
      <c r="D162" s="360"/>
      <c r="E162" s="311"/>
      <c r="F162" s="28"/>
      <c r="G162" s="17"/>
    </row>
    <row r="163" spans="1:7" x14ac:dyDescent="0.25">
      <c r="A163" s="27">
        <v>5</v>
      </c>
      <c r="B163" s="310" t="s">
        <v>103</v>
      </c>
      <c r="C163" s="360"/>
      <c r="D163" s="360"/>
      <c r="E163" s="311"/>
      <c r="F163" s="28"/>
      <c r="G163" s="17"/>
    </row>
    <row r="164" spans="1:7" x14ac:dyDescent="0.25">
      <c r="A164" s="27">
        <v>6</v>
      </c>
      <c r="B164" s="310" t="s">
        <v>104</v>
      </c>
      <c r="C164" s="360"/>
      <c r="D164" s="360"/>
      <c r="E164" s="311"/>
      <c r="F164" s="29"/>
      <c r="G164" s="17"/>
    </row>
    <row r="165" spans="1:7" x14ac:dyDescent="0.25">
      <c r="A165" s="357" t="s">
        <v>105</v>
      </c>
      <c r="B165" s="358"/>
      <c r="C165" s="358"/>
      <c r="D165" s="358"/>
      <c r="E165" s="358"/>
      <c r="F165" s="358"/>
      <c r="G165" s="359"/>
    </row>
    <row r="166" spans="1:7" x14ac:dyDescent="0.25">
      <c r="A166" s="27">
        <v>7</v>
      </c>
      <c r="B166" s="338" t="s">
        <v>106</v>
      </c>
      <c r="C166" s="338"/>
      <c r="D166" s="338"/>
      <c r="E166" s="338"/>
      <c r="F166" s="30"/>
      <c r="G166" s="19"/>
    </row>
    <row r="167" spans="1:7" x14ac:dyDescent="0.25">
      <c r="A167" s="27">
        <v>8</v>
      </c>
      <c r="B167" s="338" t="s">
        <v>107</v>
      </c>
      <c r="C167" s="338"/>
      <c r="D167" s="338"/>
      <c r="E167" s="338"/>
      <c r="F167" s="30"/>
      <c r="G167" s="19"/>
    </row>
    <row r="168" spans="1:7" x14ac:dyDescent="0.25">
      <c r="A168" s="27">
        <v>9</v>
      </c>
      <c r="B168" s="338" t="s">
        <v>108</v>
      </c>
      <c r="C168" s="338"/>
      <c r="D168" s="338"/>
      <c r="E168" s="338"/>
      <c r="F168" s="30"/>
      <c r="G168" s="19"/>
    </row>
    <row r="169" spans="1:7" x14ac:dyDescent="0.25">
      <c r="A169" s="31">
        <v>10</v>
      </c>
      <c r="B169" s="338" t="s">
        <v>109</v>
      </c>
      <c r="C169" s="338"/>
      <c r="D169" s="338"/>
      <c r="E169" s="338"/>
      <c r="F169" s="17"/>
      <c r="G169" s="17"/>
    </row>
    <row r="170" spans="1:7" x14ac:dyDescent="0.25">
      <c r="A170" s="31">
        <v>11</v>
      </c>
      <c r="B170" s="338" t="s">
        <v>110</v>
      </c>
      <c r="C170" s="338"/>
      <c r="D170" s="338"/>
      <c r="E170" s="338"/>
      <c r="F170" s="17"/>
      <c r="G170" s="17"/>
    </row>
    <row r="171" spans="1:7" x14ac:dyDescent="0.25">
      <c r="A171" s="31">
        <v>12</v>
      </c>
      <c r="B171" s="338" t="s">
        <v>111</v>
      </c>
      <c r="C171" s="338"/>
      <c r="D171" s="338"/>
      <c r="E171" s="338"/>
      <c r="F171" s="17"/>
      <c r="G171" s="17"/>
    </row>
    <row r="172" spans="1:7" x14ac:dyDescent="0.25">
      <c r="A172" s="31">
        <v>13</v>
      </c>
      <c r="B172" s="338" t="s">
        <v>112</v>
      </c>
      <c r="C172" s="338"/>
      <c r="D172" s="338"/>
      <c r="E172" s="338"/>
      <c r="F172" s="19"/>
      <c r="G172" s="19"/>
    </row>
    <row r="173" spans="1:7" x14ac:dyDescent="0.25">
      <c r="A173" s="361">
        <v>14</v>
      </c>
      <c r="B173" s="310" t="s">
        <v>113</v>
      </c>
      <c r="C173" s="360"/>
      <c r="D173" s="360"/>
      <c r="E173" s="311"/>
      <c r="F173" s="319"/>
      <c r="G173" s="319"/>
    </row>
    <row r="174" spans="1:7" x14ac:dyDescent="0.25">
      <c r="A174" s="363"/>
      <c r="B174" s="314"/>
      <c r="C174" s="322"/>
      <c r="D174" s="322"/>
      <c r="E174" s="315"/>
      <c r="F174" s="321"/>
      <c r="G174" s="321"/>
    </row>
    <row r="175" spans="1:7" x14ac:dyDescent="0.25">
      <c r="A175" s="361">
        <v>15</v>
      </c>
      <c r="B175" s="310" t="s">
        <v>114</v>
      </c>
      <c r="C175" s="360"/>
      <c r="D175" s="360"/>
      <c r="E175" s="311"/>
      <c r="F175" s="319"/>
      <c r="G175" s="319"/>
    </row>
    <row r="176" spans="1:7" x14ac:dyDescent="0.25">
      <c r="A176" s="362"/>
      <c r="B176" s="312"/>
      <c r="C176" s="292"/>
      <c r="D176" s="292"/>
      <c r="E176" s="313"/>
      <c r="F176" s="320"/>
      <c r="G176" s="320"/>
    </row>
    <row r="177" spans="1:7" x14ac:dyDescent="0.25">
      <c r="A177" s="361">
        <v>16</v>
      </c>
      <c r="B177" s="310" t="s">
        <v>115</v>
      </c>
      <c r="C177" s="360"/>
      <c r="D177" s="360"/>
      <c r="E177" s="311"/>
      <c r="F177" s="319"/>
      <c r="G177" s="319"/>
    </row>
    <row r="178" spans="1:7" x14ac:dyDescent="0.25">
      <c r="A178" s="362"/>
      <c r="B178" s="312"/>
      <c r="C178" s="292"/>
      <c r="D178" s="292"/>
      <c r="E178" s="313"/>
      <c r="F178" s="320"/>
      <c r="G178" s="320"/>
    </row>
    <row r="179" spans="1:7" x14ac:dyDescent="0.25">
      <c r="A179" s="27">
        <v>17</v>
      </c>
      <c r="B179" s="310" t="s">
        <v>116</v>
      </c>
      <c r="C179" s="360"/>
      <c r="D179" s="360"/>
      <c r="E179" s="311"/>
      <c r="F179" s="17"/>
      <c r="G179" s="17"/>
    </row>
    <row r="180" spans="1:7" x14ac:dyDescent="0.25">
      <c r="A180" s="27">
        <v>18</v>
      </c>
      <c r="B180" s="310" t="s">
        <v>117</v>
      </c>
      <c r="C180" s="360"/>
      <c r="D180" s="360"/>
      <c r="E180" s="311"/>
      <c r="F180" s="17"/>
      <c r="G180" s="17"/>
    </row>
    <row r="181" spans="1:7" x14ac:dyDescent="0.25">
      <c r="A181" s="27">
        <v>19</v>
      </c>
      <c r="B181" s="310" t="s">
        <v>118</v>
      </c>
      <c r="C181" s="360"/>
      <c r="D181" s="360"/>
      <c r="E181" s="311"/>
      <c r="F181" s="17"/>
      <c r="G181" s="17"/>
    </row>
    <row r="182" spans="1:7" x14ac:dyDescent="0.25">
      <c r="A182" s="27">
        <v>20</v>
      </c>
      <c r="B182" s="310" t="s">
        <v>119</v>
      </c>
      <c r="C182" s="360"/>
      <c r="D182" s="360"/>
      <c r="E182" s="311"/>
      <c r="F182" s="17"/>
      <c r="G182" s="17"/>
    </row>
    <row r="183" spans="1:7" x14ac:dyDescent="0.25">
      <c r="A183" s="27">
        <v>21</v>
      </c>
      <c r="B183" s="338" t="s">
        <v>120</v>
      </c>
      <c r="C183" s="338"/>
      <c r="D183" s="338"/>
      <c r="E183" s="338"/>
      <c r="F183" s="17"/>
      <c r="G183" s="17"/>
    </row>
    <row r="184" spans="1:7" x14ac:dyDescent="0.25">
      <c r="A184" s="27">
        <v>22</v>
      </c>
      <c r="B184" s="338" t="s">
        <v>121</v>
      </c>
      <c r="C184" s="338"/>
      <c r="D184" s="338"/>
      <c r="E184" s="338"/>
      <c r="F184" s="17"/>
      <c r="G184" s="17"/>
    </row>
    <row r="185" spans="1:7" x14ac:dyDescent="0.25">
      <c r="A185" s="27">
        <v>23</v>
      </c>
      <c r="B185" s="310" t="s">
        <v>122</v>
      </c>
      <c r="C185" s="360"/>
      <c r="D185" s="360"/>
      <c r="E185" s="311"/>
      <c r="F185" s="17"/>
      <c r="G185" s="17"/>
    </row>
    <row r="186" spans="1:7" x14ac:dyDescent="0.25">
      <c r="A186" s="27">
        <v>24</v>
      </c>
      <c r="B186" s="310" t="s">
        <v>123</v>
      </c>
      <c r="C186" s="360"/>
      <c r="D186" s="360"/>
      <c r="E186" s="311"/>
      <c r="F186" s="17"/>
      <c r="G186" s="17"/>
    </row>
    <row r="187" spans="1:7" x14ac:dyDescent="0.25">
      <c r="A187" s="367">
        <v>25</v>
      </c>
      <c r="B187" s="338" t="s">
        <v>124</v>
      </c>
      <c r="C187" s="338"/>
      <c r="D187" s="338"/>
      <c r="E187" s="338"/>
      <c r="F187" s="309"/>
      <c r="G187" s="309"/>
    </row>
    <row r="188" spans="1:7" x14ac:dyDescent="0.25">
      <c r="A188" s="367"/>
      <c r="B188" s="349" t="s">
        <v>125</v>
      </c>
      <c r="C188" s="349"/>
      <c r="D188" s="349"/>
      <c r="E188" s="349"/>
      <c r="F188" s="309"/>
      <c r="G188" s="309"/>
    </row>
    <row r="189" spans="1:7" x14ac:dyDescent="0.25">
      <c r="A189" s="367"/>
      <c r="B189" s="349"/>
      <c r="C189" s="349"/>
      <c r="D189" s="349"/>
      <c r="E189" s="349"/>
      <c r="F189" s="309"/>
      <c r="G189" s="309"/>
    </row>
    <row r="190" spans="1:7" x14ac:dyDescent="0.25">
      <c r="A190" s="367"/>
      <c r="B190" s="349"/>
      <c r="C190" s="349"/>
      <c r="D190" s="349"/>
      <c r="E190" s="349"/>
      <c r="F190" s="309"/>
      <c r="G190" s="309"/>
    </row>
    <row r="191" spans="1:7" x14ac:dyDescent="0.25">
      <c r="A191" s="364" t="s">
        <v>126</v>
      </c>
      <c r="B191" s="364"/>
      <c r="C191" s="364"/>
      <c r="D191" s="364"/>
      <c r="E191" s="364"/>
      <c r="F191" s="364"/>
      <c r="G191" s="364"/>
    </row>
    <row r="192" spans="1:7" x14ac:dyDescent="0.25">
      <c r="A192" s="365"/>
      <c r="B192" s="365"/>
      <c r="C192" s="365"/>
      <c r="D192" s="365"/>
      <c r="E192" s="365"/>
      <c r="F192" s="365"/>
      <c r="G192" s="365"/>
    </row>
    <row r="193" spans="1:7" x14ac:dyDescent="0.25">
      <c r="A193" s="355" t="s">
        <v>40</v>
      </c>
      <c r="B193" s="356" t="s">
        <v>96</v>
      </c>
      <c r="C193" s="356"/>
      <c r="D193" s="356"/>
      <c r="E193" s="356"/>
      <c r="F193" s="355" t="s">
        <v>97</v>
      </c>
      <c r="G193" s="355" t="s">
        <v>98</v>
      </c>
    </row>
    <row r="194" spans="1:7" x14ac:dyDescent="0.25">
      <c r="A194" s="366"/>
      <c r="B194" s="356"/>
      <c r="C194" s="356"/>
      <c r="D194" s="356"/>
      <c r="E194" s="356"/>
      <c r="F194" s="355"/>
      <c r="G194" s="355"/>
    </row>
    <row r="195" spans="1:7" x14ac:dyDescent="0.25">
      <c r="A195" s="27">
        <v>26</v>
      </c>
      <c r="B195" s="310" t="s">
        <v>127</v>
      </c>
      <c r="C195" s="360"/>
      <c r="D195" s="360"/>
      <c r="E195" s="360"/>
      <c r="F195" s="17"/>
      <c r="G195" s="17"/>
    </row>
    <row r="196" spans="1:7" x14ac:dyDescent="0.25">
      <c r="A196" s="27">
        <v>27</v>
      </c>
      <c r="B196" s="310" t="s">
        <v>128</v>
      </c>
      <c r="C196" s="360"/>
      <c r="D196" s="360"/>
      <c r="E196" s="360"/>
      <c r="F196" s="17"/>
      <c r="G196" s="17"/>
    </row>
    <row r="197" spans="1:7" x14ac:dyDescent="0.25">
      <c r="A197" s="27">
        <v>28</v>
      </c>
      <c r="B197" s="310" t="s">
        <v>129</v>
      </c>
      <c r="C197" s="360"/>
      <c r="D197" s="360"/>
      <c r="E197" s="360"/>
      <c r="F197" s="17"/>
      <c r="G197" s="17"/>
    </row>
    <row r="198" spans="1:7" x14ac:dyDescent="0.25">
      <c r="A198" s="27">
        <v>29</v>
      </c>
      <c r="B198" s="310" t="s">
        <v>130</v>
      </c>
      <c r="C198" s="360"/>
      <c r="D198" s="360"/>
      <c r="E198" s="360"/>
      <c r="F198" s="17"/>
      <c r="G198" s="17"/>
    </row>
    <row r="199" spans="1:7" x14ac:dyDescent="0.25">
      <c r="A199" s="27">
        <v>30</v>
      </c>
      <c r="B199" s="310" t="s">
        <v>131</v>
      </c>
      <c r="C199" s="360"/>
      <c r="D199" s="360"/>
      <c r="E199" s="360"/>
      <c r="F199" s="19"/>
      <c r="G199" s="19"/>
    </row>
    <row r="200" spans="1:7" x14ac:dyDescent="0.25">
      <c r="A200" s="357" t="s">
        <v>132</v>
      </c>
      <c r="B200" s="358"/>
      <c r="C200" s="358"/>
      <c r="D200" s="358"/>
      <c r="E200" s="358"/>
      <c r="F200" s="358"/>
      <c r="G200" s="359"/>
    </row>
    <row r="201" spans="1:7" x14ac:dyDescent="0.25">
      <c r="A201" s="361">
        <v>31</v>
      </c>
      <c r="B201" s="310" t="s">
        <v>133</v>
      </c>
      <c r="C201" s="360"/>
      <c r="D201" s="360"/>
      <c r="E201" s="311"/>
      <c r="F201" s="319"/>
      <c r="G201" s="319"/>
    </row>
    <row r="202" spans="1:7" x14ac:dyDescent="0.25">
      <c r="A202" s="362"/>
      <c r="B202" s="368" t="s">
        <v>134</v>
      </c>
      <c r="C202" s="369"/>
      <c r="D202" s="369"/>
      <c r="E202" s="370"/>
      <c r="F202" s="320"/>
      <c r="G202" s="320"/>
    </row>
    <row r="203" spans="1:7" x14ac:dyDescent="0.25">
      <c r="A203" s="361">
        <v>32</v>
      </c>
      <c r="B203" s="310" t="s">
        <v>135</v>
      </c>
      <c r="C203" s="360"/>
      <c r="D203" s="360"/>
      <c r="E203" s="311"/>
      <c r="F203" s="17"/>
      <c r="G203" s="17"/>
    </row>
    <row r="204" spans="1:7" x14ac:dyDescent="0.25">
      <c r="A204" s="362"/>
      <c r="B204" s="310" t="s">
        <v>136</v>
      </c>
      <c r="C204" s="360"/>
      <c r="D204" s="360"/>
      <c r="E204" s="311"/>
      <c r="F204" s="17"/>
      <c r="G204" s="17"/>
    </row>
    <row r="205" spans="1:7" x14ac:dyDescent="0.25">
      <c r="A205" s="362"/>
      <c r="B205" s="310" t="s">
        <v>137</v>
      </c>
      <c r="C205" s="360"/>
      <c r="D205" s="360"/>
      <c r="E205" s="311"/>
      <c r="F205" s="17"/>
      <c r="G205" s="17"/>
    </row>
    <row r="206" spans="1:7" x14ac:dyDescent="0.25">
      <c r="A206" s="362"/>
      <c r="B206" s="310" t="s">
        <v>138</v>
      </c>
      <c r="C206" s="360"/>
      <c r="D206" s="360"/>
      <c r="E206" s="311"/>
      <c r="F206" s="17"/>
      <c r="G206" s="17"/>
    </row>
    <row r="207" spans="1:7" x14ac:dyDescent="0.25">
      <c r="A207" s="27">
        <v>33</v>
      </c>
      <c r="B207" s="310" t="s">
        <v>139</v>
      </c>
      <c r="C207" s="360"/>
      <c r="D207" s="360"/>
      <c r="E207" s="311"/>
      <c r="F207" s="17"/>
      <c r="G207" s="17"/>
    </row>
    <row r="208" spans="1:7" x14ac:dyDescent="0.25">
      <c r="A208" s="361">
        <v>34</v>
      </c>
      <c r="B208" s="310" t="s">
        <v>140</v>
      </c>
      <c r="C208" s="360"/>
      <c r="D208" s="360"/>
      <c r="E208" s="311"/>
      <c r="F208" s="17"/>
      <c r="G208" s="17"/>
    </row>
    <row r="209" spans="1:7" x14ac:dyDescent="0.25">
      <c r="A209" s="362"/>
      <c r="B209" s="310" t="s">
        <v>141</v>
      </c>
      <c r="C209" s="360"/>
      <c r="D209" s="360"/>
      <c r="E209" s="311"/>
      <c r="F209" s="17"/>
      <c r="G209" s="17"/>
    </row>
    <row r="210" spans="1:7" x14ac:dyDescent="0.25">
      <c r="A210" s="362"/>
      <c r="B210" s="310" t="s">
        <v>142</v>
      </c>
      <c r="C210" s="360"/>
      <c r="D210" s="360"/>
      <c r="E210" s="311"/>
      <c r="F210" s="17"/>
      <c r="G210" s="17"/>
    </row>
    <row r="211" spans="1:7" x14ac:dyDescent="0.25">
      <c r="A211" s="362"/>
      <c r="B211" s="310" t="s">
        <v>143</v>
      </c>
      <c r="C211" s="360"/>
      <c r="D211" s="360"/>
      <c r="E211" s="311"/>
      <c r="F211" s="17"/>
      <c r="G211" s="17"/>
    </row>
    <row r="212" spans="1:7" x14ac:dyDescent="0.25">
      <c r="A212" s="362"/>
      <c r="B212" s="310" t="s">
        <v>144</v>
      </c>
      <c r="C212" s="360"/>
      <c r="D212" s="360"/>
      <c r="E212" s="311"/>
      <c r="F212" s="319"/>
      <c r="G212" s="319"/>
    </row>
    <row r="213" spans="1:7" x14ac:dyDescent="0.25">
      <c r="A213" s="362"/>
      <c r="B213" s="312"/>
      <c r="C213" s="292"/>
      <c r="D213" s="292"/>
      <c r="E213" s="313"/>
      <c r="F213" s="320"/>
      <c r="G213" s="320"/>
    </row>
    <row r="214" spans="1:7" x14ac:dyDescent="0.25">
      <c r="A214" s="367">
        <v>35</v>
      </c>
      <c r="B214" s="310" t="s">
        <v>145</v>
      </c>
      <c r="C214" s="360"/>
      <c r="D214" s="360"/>
      <c r="E214" s="311"/>
      <c r="F214" s="17"/>
      <c r="G214" s="17"/>
    </row>
    <row r="215" spans="1:7" x14ac:dyDescent="0.25">
      <c r="A215" s="367"/>
      <c r="B215" s="310" t="s">
        <v>146</v>
      </c>
      <c r="C215" s="360"/>
      <c r="D215" s="360"/>
      <c r="E215" s="311"/>
      <c r="F215" s="17"/>
      <c r="G215" s="17"/>
    </row>
    <row r="216" spans="1:7" x14ac:dyDescent="0.25">
      <c r="A216" s="367"/>
      <c r="B216" s="310" t="s">
        <v>147</v>
      </c>
      <c r="C216" s="360"/>
      <c r="D216" s="360"/>
      <c r="E216" s="311"/>
      <c r="F216" s="17"/>
      <c r="G216" s="17"/>
    </row>
    <row r="217" spans="1:7" x14ac:dyDescent="0.25">
      <c r="A217" s="367">
        <v>36</v>
      </c>
      <c r="B217" s="310" t="s">
        <v>148</v>
      </c>
      <c r="C217" s="360"/>
      <c r="D217" s="360"/>
      <c r="E217" s="311"/>
      <c r="F217" s="17"/>
      <c r="G217" s="17"/>
    </row>
    <row r="218" spans="1:7" x14ac:dyDescent="0.25">
      <c r="A218" s="367"/>
      <c r="B218" s="310" t="s">
        <v>149</v>
      </c>
      <c r="C218" s="360"/>
      <c r="D218" s="360"/>
      <c r="E218" s="311"/>
      <c r="F218" s="17"/>
      <c r="G218" s="17"/>
    </row>
    <row r="219" spans="1:7" x14ac:dyDescent="0.25">
      <c r="A219" s="367"/>
      <c r="B219" s="310" t="s">
        <v>150</v>
      </c>
      <c r="C219" s="360"/>
      <c r="D219" s="360"/>
      <c r="E219" s="311"/>
      <c r="F219" s="17"/>
      <c r="G219" s="17"/>
    </row>
    <row r="220" spans="1:7" x14ac:dyDescent="0.25">
      <c r="A220" s="367"/>
      <c r="B220" s="310" t="s">
        <v>151</v>
      </c>
      <c r="C220" s="360"/>
      <c r="D220" s="360"/>
      <c r="E220" s="311"/>
      <c r="F220" s="17"/>
      <c r="G220" s="17"/>
    </row>
    <row r="221" spans="1:7" x14ac:dyDescent="0.25">
      <c r="A221" s="367"/>
      <c r="B221" s="310" t="s">
        <v>152</v>
      </c>
      <c r="C221" s="360"/>
      <c r="D221" s="360"/>
      <c r="E221" s="311"/>
      <c r="F221" s="17"/>
      <c r="G221" s="17"/>
    </row>
    <row r="222" spans="1:7" x14ac:dyDescent="0.25">
      <c r="A222" s="367"/>
      <c r="B222" s="310" t="s">
        <v>153</v>
      </c>
      <c r="C222" s="360"/>
      <c r="D222" s="360"/>
      <c r="E222" s="311"/>
      <c r="F222" s="17"/>
      <c r="G222" s="17"/>
    </row>
    <row r="223" spans="1:7" x14ac:dyDescent="0.25">
      <c r="A223" s="367"/>
      <c r="B223" s="310" t="s">
        <v>154</v>
      </c>
      <c r="C223" s="360"/>
      <c r="D223" s="360"/>
      <c r="E223" s="311"/>
      <c r="F223" s="17"/>
      <c r="G223" s="17"/>
    </row>
    <row r="224" spans="1:7" x14ac:dyDescent="0.25">
      <c r="A224" s="367"/>
      <c r="B224" s="310" t="s">
        <v>155</v>
      </c>
      <c r="C224" s="360"/>
      <c r="D224" s="360"/>
      <c r="E224" s="311"/>
      <c r="F224" s="19"/>
      <c r="G224" s="19"/>
    </row>
    <row r="225" spans="1:7" x14ac:dyDescent="0.25">
      <c r="A225" s="367"/>
      <c r="B225" s="310" t="s">
        <v>156</v>
      </c>
      <c r="C225" s="360"/>
      <c r="D225" s="360"/>
      <c r="E225" s="311"/>
      <c r="F225" s="19"/>
      <c r="G225" s="19"/>
    </row>
    <row r="226" spans="1:7" x14ac:dyDescent="0.25">
      <c r="A226" s="367"/>
      <c r="B226" s="310" t="s">
        <v>157</v>
      </c>
      <c r="C226" s="360"/>
      <c r="D226" s="360"/>
      <c r="E226" s="311"/>
      <c r="F226" s="19"/>
      <c r="G226" s="19"/>
    </row>
    <row r="227" spans="1:7" x14ac:dyDescent="0.25">
      <c r="A227" s="367">
        <v>37</v>
      </c>
      <c r="B227" s="310" t="s">
        <v>158</v>
      </c>
      <c r="C227" s="360"/>
      <c r="D227" s="360"/>
      <c r="E227" s="311"/>
      <c r="F227" s="19"/>
      <c r="G227" s="19"/>
    </row>
    <row r="228" spans="1:7" x14ac:dyDescent="0.25">
      <c r="A228" s="367"/>
      <c r="B228" s="310" t="s">
        <v>159</v>
      </c>
      <c r="C228" s="360"/>
      <c r="D228" s="360"/>
      <c r="E228" s="311"/>
      <c r="F228" s="19"/>
      <c r="G228" s="19"/>
    </row>
    <row r="229" spans="1:7" x14ac:dyDescent="0.25">
      <c r="A229" s="367"/>
      <c r="B229" s="310" t="s">
        <v>160</v>
      </c>
      <c r="C229" s="360"/>
      <c r="D229" s="360"/>
      <c r="E229" s="311"/>
      <c r="F229" s="19"/>
      <c r="G229" s="19"/>
    </row>
    <row r="230" spans="1:7" x14ac:dyDescent="0.25">
      <c r="A230" s="367"/>
      <c r="B230" s="310" t="s">
        <v>161</v>
      </c>
      <c r="C230" s="360"/>
      <c r="D230" s="360"/>
      <c r="E230" s="311"/>
      <c r="F230" s="19"/>
      <c r="G230" s="19"/>
    </row>
    <row r="231" spans="1:7" x14ac:dyDescent="0.25">
      <c r="A231" s="31">
        <v>38</v>
      </c>
      <c r="B231" s="310" t="s">
        <v>162</v>
      </c>
      <c r="C231" s="360"/>
      <c r="D231" s="360"/>
      <c r="E231" s="311"/>
      <c r="F231" s="19"/>
      <c r="G231" s="19"/>
    </row>
    <row r="232" spans="1:7" x14ac:dyDescent="0.25">
      <c r="A232" s="31">
        <v>39</v>
      </c>
      <c r="B232" s="310" t="s">
        <v>163</v>
      </c>
      <c r="C232" s="360"/>
      <c r="D232" s="360"/>
      <c r="E232" s="311"/>
      <c r="F232" s="19"/>
      <c r="G232" s="19"/>
    </row>
    <row r="233" spans="1:7" x14ac:dyDescent="0.25">
      <c r="A233" s="367">
        <v>40</v>
      </c>
      <c r="B233" s="310" t="s">
        <v>164</v>
      </c>
      <c r="C233" s="360"/>
      <c r="D233" s="360"/>
      <c r="E233" s="311"/>
      <c r="F233" s="19"/>
      <c r="G233" s="19"/>
    </row>
    <row r="234" spans="1:7" x14ac:dyDescent="0.25">
      <c r="A234" s="367"/>
      <c r="B234" s="310" t="s">
        <v>165</v>
      </c>
      <c r="C234" s="360"/>
      <c r="D234" s="360"/>
      <c r="E234" s="311"/>
      <c r="F234" s="19"/>
      <c r="G234" s="19"/>
    </row>
    <row r="235" spans="1:7" x14ac:dyDescent="0.25">
      <c r="A235" s="367"/>
      <c r="B235" s="310" t="s">
        <v>166</v>
      </c>
      <c r="C235" s="360"/>
      <c r="D235" s="360"/>
      <c r="E235" s="311"/>
      <c r="F235" s="19"/>
      <c r="G235" s="19"/>
    </row>
    <row r="236" spans="1:7" x14ac:dyDescent="0.25">
      <c r="A236" s="367"/>
      <c r="B236" s="310" t="s">
        <v>167</v>
      </c>
      <c r="C236" s="360"/>
      <c r="D236" s="360"/>
      <c r="E236" s="311"/>
      <c r="F236" s="19"/>
      <c r="G236" s="19"/>
    </row>
    <row r="237" spans="1:7" x14ac:dyDescent="0.25">
      <c r="A237" s="27">
        <v>41</v>
      </c>
      <c r="B237" s="310" t="s">
        <v>168</v>
      </c>
      <c r="C237" s="360"/>
      <c r="D237" s="360"/>
      <c r="E237" s="311"/>
      <c r="F237" s="19"/>
      <c r="G237" s="19"/>
    </row>
    <row r="238" spans="1:7" x14ac:dyDescent="0.25">
      <c r="A238" s="27">
        <v>42</v>
      </c>
      <c r="B238" s="310" t="s">
        <v>169</v>
      </c>
      <c r="C238" s="360"/>
      <c r="D238" s="360"/>
      <c r="E238" s="311"/>
      <c r="F238" s="19"/>
      <c r="G238" s="19"/>
    </row>
    <row r="239" spans="1:7" x14ac:dyDescent="0.25">
      <c r="A239" s="32">
        <v>43</v>
      </c>
      <c r="B239" s="338" t="s">
        <v>124</v>
      </c>
      <c r="C239" s="338"/>
      <c r="D239" s="338"/>
      <c r="E239" s="338"/>
      <c r="F239" s="19"/>
      <c r="G239" s="19"/>
    </row>
    <row r="240" spans="1:7" x14ac:dyDescent="0.25">
      <c r="A240" s="364" t="s">
        <v>170</v>
      </c>
      <c r="B240" s="364"/>
      <c r="C240" s="364"/>
      <c r="D240" s="364"/>
      <c r="E240" s="364"/>
      <c r="F240" s="364"/>
      <c r="G240" s="364"/>
    </row>
    <row r="241" spans="1:7" x14ac:dyDescent="0.25">
      <c r="A241" s="365"/>
      <c r="B241" s="365"/>
      <c r="C241" s="365"/>
      <c r="D241" s="365"/>
      <c r="E241" s="365"/>
      <c r="F241" s="365"/>
      <c r="G241" s="365"/>
    </row>
    <row r="242" spans="1:7" x14ac:dyDescent="0.25">
      <c r="A242" s="355" t="s">
        <v>40</v>
      </c>
      <c r="B242" s="356" t="s">
        <v>96</v>
      </c>
      <c r="C242" s="356"/>
      <c r="D242" s="356"/>
      <c r="E242" s="356"/>
      <c r="F242" s="355" t="s">
        <v>97</v>
      </c>
      <c r="G242" s="355" t="s">
        <v>98</v>
      </c>
    </row>
    <row r="243" spans="1:7" x14ac:dyDescent="0.25">
      <c r="A243" s="366"/>
      <c r="B243" s="356"/>
      <c r="C243" s="356"/>
      <c r="D243" s="356"/>
      <c r="E243" s="356"/>
      <c r="F243" s="355"/>
      <c r="G243" s="355"/>
    </row>
    <row r="244" spans="1:7" x14ac:dyDescent="0.25">
      <c r="A244" s="27">
        <v>44</v>
      </c>
      <c r="B244" s="338" t="s">
        <v>171</v>
      </c>
      <c r="C244" s="338"/>
      <c r="D244" s="338"/>
      <c r="E244" s="338"/>
      <c r="F244" s="19"/>
      <c r="G244" s="19"/>
    </row>
    <row r="245" spans="1:7" x14ac:dyDescent="0.25">
      <c r="A245" s="27">
        <v>45</v>
      </c>
      <c r="B245" s="338" t="s">
        <v>172</v>
      </c>
      <c r="C245" s="338"/>
      <c r="D245" s="338"/>
      <c r="E245" s="338"/>
      <c r="F245" s="19"/>
      <c r="G245" s="19"/>
    </row>
    <row r="246" spans="1:7" x14ac:dyDescent="0.25">
      <c r="A246" s="27">
        <v>46</v>
      </c>
      <c r="B246" s="338" t="s">
        <v>173</v>
      </c>
      <c r="C246" s="338"/>
      <c r="D246" s="338"/>
      <c r="E246" s="338"/>
      <c r="F246" s="19"/>
      <c r="G246" s="19"/>
    </row>
    <row r="247" spans="1:7" x14ac:dyDescent="0.25">
      <c r="A247" s="27">
        <v>47</v>
      </c>
      <c r="B247" s="338" t="s">
        <v>174</v>
      </c>
      <c r="C247" s="338"/>
      <c r="D247" s="338"/>
      <c r="E247" s="338"/>
      <c r="F247" s="19"/>
      <c r="G247" s="19"/>
    </row>
    <row r="248" spans="1:7" x14ac:dyDescent="0.25">
      <c r="A248" s="361">
        <v>48</v>
      </c>
      <c r="B248" s="338" t="s">
        <v>175</v>
      </c>
      <c r="C248" s="338"/>
      <c r="D248" s="338"/>
      <c r="E248" s="338"/>
      <c r="F248" s="309"/>
      <c r="G248" s="309"/>
    </row>
    <row r="249" spans="1:7" x14ac:dyDescent="0.25">
      <c r="A249" s="362"/>
      <c r="B249" s="338"/>
      <c r="C249" s="338"/>
      <c r="D249" s="338"/>
      <c r="E249" s="338"/>
      <c r="F249" s="309"/>
      <c r="G249" s="309"/>
    </row>
    <row r="250" spans="1:7" x14ac:dyDescent="0.25">
      <c r="A250" s="357" t="s">
        <v>176</v>
      </c>
      <c r="B250" s="358"/>
      <c r="C250" s="358"/>
      <c r="D250" s="358"/>
      <c r="E250" s="358"/>
      <c r="F250" s="358"/>
      <c r="G250" s="359"/>
    </row>
    <row r="251" spans="1:7" x14ac:dyDescent="0.25">
      <c r="A251" s="361">
        <v>49</v>
      </c>
      <c r="B251" s="310" t="s">
        <v>177</v>
      </c>
      <c r="C251" s="360"/>
      <c r="D251" s="360"/>
      <c r="E251" s="311"/>
      <c r="F251" s="17"/>
      <c r="G251" s="17"/>
    </row>
    <row r="252" spans="1:7" x14ac:dyDescent="0.25">
      <c r="A252" s="362"/>
      <c r="B252" s="310" t="s">
        <v>178</v>
      </c>
      <c r="C252" s="360"/>
      <c r="D252" s="360"/>
      <c r="E252" s="311"/>
      <c r="F252" s="17"/>
      <c r="G252" s="17"/>
    </row>
    <row r="253" spans="1:7" x14ac:dyDescent="0.25">
      <c r="A253" s="362"/>
      <c r="B253" s="310" t="s">
        <v>179</v>
      </c>
      <c r="C253" s="360"/>
      <c r="D253" s="360"/>
      <c r="E253" s="311"/>
      <c r="F253" s="17"/>
      <c r="G253" s="17"/>
    </row>
    <row r="254" spans="1:7" x14ac:dyDescent="0.25">
      <c r="A254" s="362"/>
      <c r="B254" s="310" t="s">
        <v>180</v>
      </c>
      <c r="C254" s="360"/>
      <c r="D254" s="360"/>
      <c r="E254" s="311"/>
      <c r="F254" s="17"/>
      <c r="G254" s="17"/>
    </row>
    <row r="255" spans="1:7" x14ac:dyDescent="0.25">
      <c r="A255" s="362"/>
      <c r="B255" s="310" t="s">
        <v>181</v>
      </c>
      <c r="C255" s="360"/>
      <c r="D255" s="360"/>
      <c r="E255" s="311"/>
      <c r="F255" s="17"/>
      <c r="G255" s="17"/>
    </row>
    <row r="256" spans="1:7" x14ac:dyDescent="0.25">
      <c r="A256" s="362"/>
      <c r="B256" s="310" t="s">
        <v>182</v>
      </c>
      <c r="C256" s="360"/>
      <c r="D256" s="360"/>
      <c r="E256" s="311"/>
      <c r="F256" s="17"/>
      <c r="G256" s="17"/>
    </row>
    <row r="257" spans="1:7" x14ac:dyDescent="0.25">
      <c r="A257" s="357" t="s">
        <v>183</v>
      </c>
      <c r="B257" s="358"/>
      <c r="C257" s="358"/>
      <c r="D257" s="358"/>
      <c r="E257" s="358"/>
      <c r="F257" s="358"/>
      <c r="G257" s="359"/>
    </row>
    <row r="258" spans="1:7" x14ac:dyDescent="0.25">
      <c r="A258" s="361">
        <v>50</v>
      </c>
      <c r="B258" s="338" t="s">
        <v>184</v>
      </c>
      <c r="C258" s="338"/>
      <c r="D258" s="338"/>
      <c r="E258" s="338"/>
      <c r="F258" s="309"/>
      <c r="G258" s="309"/>
    </row>
    <row r="259" spans="1:7" x14ac:dyDescent="0.25">
      <c r="A259" s="362"/>
      <c r="B259" s="338"/>
      <c r="C259" s="338"/>
      <c r="D259" s="338"/>
      <c r="E259" s="338"/>
      <c r="F259" s="309"/>
      <c r="G259" s="309"/>
    </row>
    <row r="260" spans="1:7" x14ac:dyDescent="0.25">
      <c r="A260" s="357" t="s">
        <v>185</v>
      </c>
      <c r="B260" s="358"/>
      <c r="C260" s="358"/>
      <c r="D260" s="358"/>
      <c r="E260" s="358"/>
      <c r="F260" s="358"/>
      <c r="G260" s="359"/>
    </row>
    <row r="261" spans="1:7" x14ac:dyDescent="0.25">
      <c r="A261" s="27">
        <v>51</v>
      </c>
      <c r="B261" s="310" t="s">
        <v>186</v>
      </c>
      <c r="C261" s="360"/>
      <c r="D261" s="360"/>
      <c r="E261" s="311"/>
      <c r="F261" s="17"/>
      <c r="G261" s="17"/>
    </row>
    <row r="262" spans="1:7" x14ac:dyDescent="0.25">
      <c r="A262" s="27">
        <v>52</v>
      </c>
      <c r="B262" s="310" t="s">
        <v>187</v>
      </c>
      <c r="C262" s="360"/>
      <c r="D262" s="360"/>
      <c r="E262" s="311"/>
      <c r="F262" s="17"/>
      <c r="G262" s="17"/>
    </row>
    <row r="263" spans="1:7" x14ac:dyDescent="0.25">
      <c r="A263" s="361">
        <v>53</v>
      </c>
      <c r="B263" s="371" t="s">
        <v>188</v>
      </c>
      <c r="C263" s="360"/>
      <c r="D263" s="360"/>
      <c r="E263" s="311"/>
      <c r="F263" s="319"/>
      <c r="G263" s="319"/>
    </row>
    <row r="264" spans="1:7" x14ac:dyDescent="0.25">
      <c r="A264" s="362"/>
      <c r="B264" s="312"/>
      <c r="C264" s="292"/>
      <c r="D264" s="292"/>
      <c r="E264" s="313"/>
      <c r="F264" s="320"/>
      <c r="G264" s="320"/>
    </row>
    <row r="265" spans="1:7" x14ac:dyDescent="0.25">
      <c r="A265" s="362"/>
      <c r="B265" s="310" t="s">
        <v>189</v>
      </c>
      <c r="C265" s="360"/>
      <c r="D265" s="360"/>
      <c r="E265" s="311"/>
      <c r="F265" s="17"/>
      <c r="G265" s="17"/>
    </row>
    <row r="266" spans="1:7" x14ac:dyDescent="0.25">
      <c r="A266" s="362"/>
      <c r="B266" s="310" t="s">
        <v>190</v>
      </c>
      <c r="C266" s="360"/>
      <c r="D266" s="360"/>
      <c r="E266" s="311"/>
      <c r="F266" s="17"/>
      <c r="G266" s="17"/>
    </row>
    <row r="267" spans="1:7" x14ac:dyDescent="0.25">
      <c r="A267" s="362"/>
      <c r="B267" s="310" t="s">
        <v>191</v>
      </c>
      <c r="C267" s="360"/>
      <c r="D267" s="360"/>
      <c r="E267" s="311"/>
      <c r="F267" s="17"/>
      <c r="G267" s="17"/>
    </row>
    <row r="268" spans="1:7" x14ac:dyDescent="0.25">
      <c r="A268" s="362"/>
      <c r="B268" s="310" t="s">
        <v>192</v>
      </c>
      <c r="C268" s="360"/>
      <c r="D268" s="360"/>
      <c r="E268" s="311"/>
      <c r="F268" s="17"/>
      <c r="G268" s="17"/>
    </row>
    <row r="269" spans="1:7" x14ac:dyDescent="0.25">
      <c r="A269" s="362"/>
      <c r="B269" s="310" t="s">
        <v>193</v>
      </c>
      <c r="C269" s="360"/>
      <c r="D269" s="360"/>
      <c r="E269" s="311"/>
      <c r="F269" s="17"/>
      <c r="G269" s="17"/>
    </row>
    <row r="270" spans="1:7" x14ac:dyDescent="0.25">
      <c r="A270" s="362"/>
      <c r="B270" s="310" t="s">
        <v>194</v>
      </c>
      <c r="C270" s="360"/>
      <c r="D270" s="360"/>
      <c r="E270" s="311"/>
      <c r="F270" s="17"/>
      <c r="G270" s="17"/>
    </row>
    <row r="271" spans="1:7" x14ac:dyDescent="0.25">
      <c r="A271" s="362"/>
      <c r="B271" s="310" t="s">
        <v>195</v>
      </c>
      <c r="C271" s="360"/>
      <c r="D271" s="360"/>
      <c r="E271" s="311"/>
      <c r="F271" s="17"/>
      <c r="G271" s="17"/>
    </row>
    <row r="272" spans="1:7" x14ac:dyDescent="0.25">
      <c r="A272" s="27">
        <v>54</v>
      </c>
      <c r="B272" s="310" t="s">
        <v>130</v>
      </c>
      <c r="C272" s="360"/>
      <c r="D272" s="360"/>
      <c r="E272" s="311"/>
      <c r="F272" s="17"/>
      <c r="G272" s="17"/>
    </row>
    <row r="273" spans="1:7" x14ac:dyDescent="0.25">
      <c r="A273" s="27">
        <v>55</v>
      </c>
      <c r="B273" s="310" t="s">
        <v>131</v>
      </c>
      <c r="C273" s="360"/>
      <c r="D273" s="360"/>
      <c r="E273" s="311"/>
      <c r="F273" s="17"/>
      <c r="G273" s="17"/>
    </row>
    <row r="274" spans="1:7" x14ac:dyDescent="0.25">
      <c r="A274" s="27">
        <v>56</v>
      </c>
      <c r="B274" s="310" t="s">
        <v>196</v>
      </c>
      <c r="C274" s="360"/>
      <c r="D274" s="360"/>
      <c r="E274" s="311"/>
      <c r="F274" s="17"/>
      <c r="G274" s="17"/>
    </row>
    <row r="275" spans="1:7" x14ac:dyDescent="0.25">
      <c r="A275" s="27">
        <v>57</v>
      </c>
      <c r="B275" s="310" t="s">
        <v>197</v>
      </c>
      <c r="C275" s="360"/>
      <c r="D275" s="360"/>
      <c r="E275" s="311"/>
      <c r="F275" s="17"/>
      <c r="G275" s="17"/>
    </row>
    <row r="276" spans="1:7" x14ac:dyDescent="0.25">
      <c r="A276" s="27">
        <v>58</v>
      </c>
      <c r="B276" s="310" t="s">
        <v>198</v>
      </c>
      <c r="C276" s="360"/>
      <c r="D276" s="360"/>
      <c r="E276" s="311"/>
      <c r="F276" s="17"/>
      <c r="G276" s="17"/>
    </row>
    <row r="277" spans="1:7" x14ac:dyDescent="0.25">
      <c r="A277" s="27">
        <v>59</v>
      </c>
      <c r="B277" s="310" t="s">
        <v>199</v>
      </c>
      <c r="C277" s="360"/>
      <c r="D277" s="360"/>
      <c r="E277" s="311"/>
      <c r="F277" s="17"/>
      <c r="G277" s="17"/>
    </row>
    <row r="278" spans="1:7" x14ac:dyDescent="0.25">
      <c r="A278" s="27">
        <v>60</v>
      </c>
      <c r="B278" s="310" t="s">
        <v>200</v>
      </c>
      <c r="C278" s="360"/>
      <c r="D278" s="360"/>
      <c r="E278" s="311"/>
      <c r="F278" s="17"/>
      <c r="G278" s="17"/>
    </row>
    <row r="279" spans="1:7" x14ac:dyDescent="0.25">
      <c r="A279" s="27">
        <v>61</v>
      </c>
      <c r="B279" s="310" t="s">
        <v>201</v>
      </c>
      <c r="C279" s="360"/>
      <c r="D279" s="360"/>
      <c r="E279" s="311"/>
      <c r="F279" s="17"/>
      <c r="G279" s="17"/>
    </row>
    <row r="280" spans="1:7" x14ac:dyDescent="0.25">
      <c r="A280" s="27">
        <v>62</v>
      </c>
      <c r="B280" s="310" t="s">
        <v>202</v>
      </c>
      <c r="C280" s="360"/>
      <c r="D280" s="360"/>
      <c r="E280" s="311"/>
      <c r="F280" s="17"/>
      <c r="G280" s="17"/>
    </row>
    <row r="281" spans="1:7" x14ac:dyDescent="0.25">
      <c r="A281" s="27">
        <v>63</v>
      </c>
      <c r="B281" s="310" t="s">
        <v>203</v>
      </c>
      <c r="C281" s="360"/>
      <c r="D281" s="360"/>
      <c r="E281" s="311"/>
      <c r="F281" s="17"/>
      <c r="G281" s="17"/>
    </row>
    <row r="282" spans="1:7" x14ac:dyDescent="0.25">
      <c r="A282" s="33"/>
      <c r="B282" s="357" t="s">
        <v>148</v>
      </c>
      <c r="C282" s="358"/>
      <c r="D282" s="358"/>
      <c r="E282" s="358"/>
      <c r="F282" s="358"/>
      <c r="G282" s="359"/>
    </row>
    <row r="283" spans="1:7" x14ac:dyDescent="0.25">
      <c r="A283" s="361">
        <v>64</v>
      </c>
      <c r="B283" s="310" t="s">
        <v>149</v>
      </c>
      <c r="C283" s="360"/>
      <c r="D283" s="360"/>
      <c r="E283" s="311"/>
      <c r="F283" s="17"/>
      <c r="G283" s="17"/>
    </row>
    <row r="284" spans="1:7" x14ac:dyDescent="0.25">
      <c r="A284" s="362"/>
      <c r="B284" s="310" t="s">
        <v>150</v>
      </c>
      <c r="C284" s="360"/>
      <c r="D284" s="360"/>
      <c r="E284" s="311"/>
      <c r="F284" s="19"/>
      <c r="G284" s="19"/>
    </row>
    <row r="285" spans="1:7" x14ac:dyDescent="0.25">
      <c r="A285" s="362"/>
      <c r="B285" s="310" t="s">
        <v>151</v>
      </c>
      <c r="C285" s="360"/>
      <c r="D285" s="360"/>
      <c r="E285" s="311"/>
      <c r="F285" s="19"/>
      <c r="G285" s="19"/>
    </row>
    <row r="286" spans="1:7" x14ac:dyDescent="0.25">
      <c r="A286" s="362"/>
      <c r="B286" s="310" t="s">
        <v>152</v>
      </c>
      <c r="C286" s="360"/>
      <c r="D286" s="360"/>
      <c r="E286" s="311"/>
      <c r="F286" s="19"/>
      <c r="G286" s="19"/>
    </row>
    <row r="287" spans="1:7" x14ac:dyDescent="0.25">
      <c r="A287" s="362"/>
      <c r="B287" s="310" t="s">
        <v>204</v>
      </c>
      <c r="C287" s="360"/>
      <c r="D287" s="360"/>
      <c r="E287" s="311"/>
      <c r="F287" s="19"/>
      <c r="G287" s="19"/>
    </row>
    <row r="288" spans="1:7" x14ac:dyDescent="0.25">
      <c r="A288" s="362"/>
      <c r="B288" s="310" t="s">
        <v>154</v>
      </c>
      <c r="C288" s="360"/>
      <c r="D288" s="360"/>
      <c r="E288" s="311"/>
      <c r="F288" s="19"/>
      <c r="G288" s="19"/>
    </row>
    <row r="289" spans="1:7" x14ac:dyDescent="0.25">
      <c r="A289" s="362"/>
      <c r="B289" s="310" t="s">
        <v>155</v>
      </c>
      <c r="C289" s="360"/>
      <c r="D289" s="360"/>
      <c r="E289" s="311"/>
      <c r="F289" s="19"/>
      <c r="G289" s="19"/>
    </row>
    <row r="290" spans="1:7" x14ac:dyDescent="0.25">
      <c r="A290" s="31">
        <v>65</v>
      </c>
      <c r="B290" s="338" t="s">
        <v>205</v>
      </c>
      <c r="C290" s="338"/>
      <c r="D290" s="338"/>
      <c r="E290" s="338"/>
      <c r="F290" s="19"/>
      <c r="G290" s="19"/>
    </row>
    <row r="291" spans="1:7" x14ac:dyDescent="0.25">
      <c r="A291" s="31">
        <v>66</v>
      </c>
      <c r="B291" s="338" t="s">
        <v>206</v>
      </c>
      <c r="C291" s="338"/>
      <c r="D291" s="338"/>
      <c r="E291" s="338"/>
      <c r="F291" s="19"/>
      <c r="G291" s="19"/>
    </row>
    <row r="292" spans="1:7" x14ac:dyDescent="0.25">
      <c r="A292" s="31">
        <v>67</v>
      </c>
      <c r="B292" s="338" t="s">
        <v>207</v>
      </c>
      <c r="C292" s="338"/>
      <c r="D292" s="338"/>
      <c r="E292" s="338"/>
      <c r="F292" s="19"/>
      <c r="G292" s="19"/>
    </row>
    <row r="293" spans="1:7" x14ac:dyDescent="0.25">
      <c r="A293" s="31">
        <v>68</v>
      </c>
      <c r="B293" s="338" t="s">
        <v>208</v>
      </c>
      <c r="C293" s="338"/>
      <c r="D293" s="338"/>
      <c r="E293" s="338"/>
      <c r="F293" s="19"/>
      <c r="G293" s="19"/>
    </row>
    <row r="294" spans="1:7" x14ac:dyDescent="0.25">
      <c r="A294" s="31">
        <v>69</v>
      </c>
      <c r="B294" s="338" t="s">
        <v>209</v>
      </c>
      <c r="C294" s="338"/>
      <c r="D294" s="338"/>
      <c r="E294" s="338"/>
      <c r="F294" s="19"/>
      <c r="G294" s="19"/>
    </row>
    <row r="295" spans="1:7" x14ac:dyDescent="0.25">
      <c r="A295" s="31">
        <v>70</v>
      </c>
      <c r="B295" s="338" t="s">
        <v>124</v>
      </c>
      <c r="C295" s="338"/>
      <c r="D295" s="338"/>
      <c r="E295" s="338"/>
      <c r="F295" s="19"/>
      <c r="G295" s="19"/>
    </row>
    <row r="296" spans="1:7" x14ac:dyDescent="0.25">
      <c r="A296" s="372" t="s">
        <v>210</v>
      </c>
      <c r="B296" s="373"/>
      <c r="C296" s="373"/>
      <c r="D296" s="373"/>
      <c r="E296" s="373"/>
      <c r="F296" s="373"/>
      <c r="G296" s="374"/>
    </row>
    <row r="297" spans="1:7" x14ac:dyDescent="0.25">
      <c r="A297" s="372"/>
      <c r="B297" s="373"/>
      <c r="C297" s="373"/>
      <c r="D297" s="373"/>
      <c r="E297" s="373"/>
      <c r="F297" s="373"/>
      <c r="G297" s="374"/>
    </row>
    <row r="298" spans="1:7" x14ac:dyDescent="0.25">
      <c r="A298" s="355" t="s">
        <v>40</v>
      </c>
      <c r="B298" s="356" t="s">
        <v>96</v>
      </c>
      <c r="C298" s="356"/>
      <c r="D298" s="356"/>
      <c r="E298" s="356"/>
      <c r="F298" s="355" t="s">
        <v>97</v>
      </c>
      <c r="G298" s="355" t="s">
        <v>98</v>
      </c>
    </row>
    <row r="299" spans="1:7" x14ac:dyDescent="0.25">
      <c r="A299" s="366"/>
      <c r="B299" s="356"/>
      <c r="C299" s="356"/>
      <c r="D299" s="356"/>
      <c r="E299" s="356"/>
      <c r="F299" s="355"/>
      <c r="G299" s="355"/>
    </row>
    <row r="300" spans="1:7" x14ac:dyDescent="0.25">
      <c r="A300" s="31">
        <v>71</v>
      </c>
      <c r="B300" s="310" t="s">
        <v>211</v>
      </c>
      <c r="C300" s="360"/>
      <c r="D300" s="360"/>
      <c r="E300" s="311"/>
      <c r="F300" s="17"/>
      <c r="G300" s="17"/>
    </row>
    <row r="301" spans="1:7" x14ac:dyDescent="0.25">
      <c r="A301" s="31">
        <v>72</v>
      </c>
      <c r="B301" s="310" t="s">
        <v>212</v>
      </c>
      <c r="C301" s="360"/>
      <c r="D301" s="360"/>
      <c r="E301" s="311"/>
      <c r="F301" s="17"/>
      <c r="G301" s="17"/>
    </row>
    <row r="302" spans="1:7" x14ac:dyDescent="0.25">
      <c r="A302" s="31">
        <v>73</v>
      </c>
      <c r="B302" s="310" t="s">
        <v>213</v>
      </c>
      <c r="C302" s="360"/>
      <c r="D302" s="360"/>
      <c r="E302" s="311"/>
      <c r="F302" s="17"/>
      <c r="G302" s="17"/>
    </row>
    <row r="303" spans="1:7" x14ac:dyDescent="0.25">
      <c r="A303" s="31">
        <v>74</v>
      </c>
      <c r="B303" s="310" t="s">
        <v>214</v>
      </c>
      <c r="C303" s="360"/>
      <c r="D303" s="360"/>
      <c r="E303" s="311"/>
      <c r="F303" s="17"/>
      <c r="G303" s="17"/>
    </row>
    <row r="304" spans="1:7" x14ac:dyDescent="0.25">
      <c r="A304" s="31">
        <v>75</v>
      </c>
      <c r="B304" s="310" t="s">
        <v>215</v>
      </c>
      <c r="C304" s="360"/>
      <c r="D304" s="360"/>
      <c r="E304" s="311"/>
      <c r="F304" s="17"/>
      <c r="G304" s="17"/>
    </row>
    <row r="305" spans="1:7" x14ac:dyDescent="0.25">
      <c r="A305" s="27">
        <v>76</v>
      </c>
      <c r="B305" s="338" t="s">
        <v>216</v>
      </c>
      <c r="C305" s="338"/>
      <c r="D305" s="338"/>
      <c r="E305" s="338"/>
      <c r="F305" s="17"/>
      <c r="G305" s="17"/>
    </row>
    <row r="306" spans="1:7" x14ac:dyDescent="0.25">
      <c r="A306" s="27">
        <v>77</v>
      </c>
      <c r="B306" s="338" t="s">
        <v>217</v>
      </c>
      <c r="C306" s="338"/>
      <c r="D306" s="338"/>
      <c r="E306" s="338"/>
      <c r="F306" s="17"/>
      <c r="G306" s="17"/>
    </row>
    <row r="307" spans="1:7" x14ac:dyDescent="0.25">
      <c r="A307" s="27">
        <v>78</v>
      </c>
      <c r="B307" s="338" t="s">
        <v>218</v>
      </c>
      <c r="C307" s="338"/>
      <c r="D307" s="338"/>
      <c r="E307" s="338"/>
      <c r="F307" s="17"/>
      <c r="G307" s="17"/>
    </row>
    <row r="308" spans="1:7" x14ac:dyDescent="0.25">
      <c r="A308" s="361">
        <v>79</v>
      </c>
      <c r="B308" s="338" t="s">
        <v>219</v>
      </c>
      <c r="C308" s="338"/>
      <c r="D308" s="338"/>
      <c r="E308" s="338"/>
      <c r="F308" s="319"/>
      <c r="G308" s="319"/>
    </row>
    <row r="309" spans="1:7" x14ac:dyDescent="0.25">
      <c r="A309" s="362"/>
      <c r="B309" s="349" t="s">
        <v>220</v>
      </c>
      <c r="C309" s="349"/>
      <c r="D309" s="349"/>
      <c r="E309" s="349"/>
      <c r="F309" s="320"/>
      <c r="G309" s="320"/>
    </row>
    <row r="310" spans="1:7" ht="33.950000000000003" customHeight="1" x14ac:dyDescent="0.25">
      <c r="A310" s="363"/>
      <c r="B310" s="349"/>
      <c r="C310" s="349"/>
      <c r="D310" s="349"/>
      <c r="E310" s="349"/>
      <c r="F310" s="321"/>
      <c r="G310" s="321"/>
    </row>
    <row r="311" spans="1:7" x14ac:dyDescent="0.25">
      <c r="A311" s="357" t="s">
        <v>221</v>
      </c>
      <c r="B311" s="358"/>
      <c r="C311" s="358"/>
      <c r="D311" s="358"/>
      <c r="E311" s="358"/>
      <c r="F311" s="358"/>
      <c r="G311" s="359"/>
    </row>
    <row r="312" spans="1:7" x14ac:dyDescent="0.25">
      <c r="A312" s="27">
        <v>80</v>
      </c>
      <c r="B312" s="338" t="s">
        <v>222</v>
      </c>
      <c r="C312" s="338"/>
      <c r="D312" s="338"/>
      <c r="E312" s="338"/>
      <c r="F312" s="19"/>
      <c r="G312" s="19"/>
    </row>
    <row r="313" spans="1:7" x14ac:dyDescent="0.25">
      <c r="A313" s="357" t="s">
        <v>223</v>
      </c>
      <c r="B313" s="358"/>
      <c r="C313" s="358"/>
      <c r="D313" s="358"/>
      <c r="E313" s="358"/>
      <c r="F313" s="358"/>
      <c r="G313" s="359"/>
    </row>
    <row r="314" spans="1:7" x14ac:dyDescent="0.25">
      <c r="A314" s="27">
        <v>81</v>
      </c>
      <c r="B314" s="310" t="s">
        <v>224</v>
      </c>
      <c r="C314" s="360"/>
      <c r="D314" s="360"/>
      <c r="E314" s="311"/>
      <c r="F314" s="17"/>
      <c r="G314" s="17"/>
    </row>
    <row r="315" spans="1:7" x14ac:dyDescent="0.25">
      <c r="A315" s="361">
        <v>82</v>
      </c>
      <c r="B315" s="375" t="s">
        <v>225</v>
      </c>
      <c r="C315" s="338"/>
      <c r="D315" s="338"/>
      <c r="E315" s="338"/>
      <c r="F315" s="319"/>
      <c r="G315" s="319"/>
    </row>
    <row r="316" spans="1:7" x14ac:dyDescent="0.25">
      <c r="A316" s="362"/>
      <c r="B316" s="338"/>
      <c r="C316" s="338"/>
      <c r="D316" s="338"/>
      <c r="E316" s="338"/>
      <c r="F316" s="320"/>
      <c r="G316" s="320"/>
    </row>
    <row r="317" spans="1:7" x14ac:dyDescent="0.25">
      <c r="A317" s="363"/>
      <c r="B317" s="338"/>
      <c r="C317" s="338"/>
      <c r="D317" s="338"/>
      <c r="E317" s="338"/>
      <c r="F317" s="321"/>
      <c r="G317" s="321"/>
    </row>
    <row r="318" spans="1:7" x14ac:dyDescent="0.25">
      <c r="A318" s="361">
        <v>83</v>
      </c>
      <c r="B318" s="338" t="s">
        <v>226</v>
      </c>
      <c r="C318" s="338"/>
      <c r="D318" s="338"/>
      <c r="E318" s="338"/>
      <c r="F318" s="319"/>
      <c r="G318" s="319"/>
    </row>
    <row r="319" spans="1:7" x14ac:dyDescent="0.25">
      <c r="A319" s="363"/>
      <c r="B319" s="338"/>
      <c r="C319" s="338"/>
      <c r="D319" s="338"/>
      <c r="E319" s="338"/>
      <c r="F319" s="321"/>
      <c r="G319" s="321"/>
    </row>
    <row r="320" spans="1:7" x14ac:dyDescent="0.25">
      <c r="A320" s="361">
        <v>84</v>
      </c>
      <c r="B320" s="376" t="s">
        <v>227</v>
      </c>
      <c r="C320" s="376"/>
      <c r="D320" s="376"/>
      <c r="E320" s="376"/>
      <c r="F320" s="376"/>
      <c r="G320" s="376"/>
    </row>
    <row r="321" spans="1:7" x14ac:dyDescent="0.25">
      <c r="A321" s="362"/>
      <c r="B321" s="377" t="s">
        <v>228</v>
      </c>
      <c r="C321" s="378"/>
      <c r="D321" s="378"/>
      <c r="E321" s="378"/>
      <c r="F321" s="378"/>
      <c r="G321" s="379"/>
    </row>
    <row r="322" spans="1:7" x14ac:dyDescent="0.25">
      <c r="A322" s="363"/>
      <c r="B322" s="338" t="s">
        <v>229</v>
      </c>
      <c r="C322" s="338"/>
      <c r="D322" s="338"/>
      <c r="E322" s="338"/>
      <c r="F322" s="17"/>
      <c r="G322" s="17"/>
    </row>
    <row r="323" spans="1:7" x14ac:dyDescent="0.25">
      <c r="A323" s="361">
        <v>85</v>
      </c>
      <c r="B323" s="310" t="s">
        <v>230</v>
      </c>
      <c r="C323" s="360"/>
      <c r="D323" s="360"/>
      <c r="E323" s="311"/>
      <c r="F323" s="319"/>
      <c r="G323" s="319"/>
    </row>
    <row r="324" spans="1:7" x14ac:dyDescent="0.25">
      <c r="A324" s="362"/>
      <c r="B324" s="312"/>
      <c r="C324" s="292"/>
      <c r="D324" s="292"/>
      <c r="E324" s="313"/>
      <c r="F324" s="320"/>
      <c r="G324" s="320"/>
    </row>
    <row r="325" spans="1:7" x14ac:dyDescent="0.25">
      <c r="A325" s="27">
        <v>86</v>
      </c>
      <c r="B325" s="310" t="s">
        <v>231</v>
      </c>
      <c r="C325" s="360"/>
      <c r="D325" s="360"/>
      <c r="E325" s="311"/>
      <c r="F325" s="17"/>
      <c r="G325" s="17"/>
    </row>
    <row r="326" spans="1:7" x14ac:dyDescent="0.25">
      <c r="A326" s="27">
        <v>87</v>
      </c>
      <c r="B326" s="310" t="s">
        <v>232</v>
      </c>
      <c r="C326" s="360"/>
      <c r="D326" s="360"/>
      <c r="E326" s="311"/>
      <c r="F326" s="17"/>
      <c r="G326" s="17"/>
    </row>
    <row r="327" spans="1:7" x14ac:dyDescent="0.25">
      <c r="A327" s="361">
        <v>88</v>
      </c>
      <c r="B327" s="310" t="s">
        <v>145</v>
      </c>
      <c r="C327" s="360"/>
      <c r="D327" s="360"/>
      <c r="E327" s="311"/>
      <c r="F327" s="17"/>
      <c r="G327" s="17"/>
    </row>
    <row r="328" spans="1:7" x14ac:dyDescent="0.25">
      <c r="A328" s="362"/>
      <c r="B328" s="310" t="s">
        <v>233</v>
      </c>
      <c r="C328" s="360"/>
      <c r="D328" s="360"/>
      <c r="E328" s="311"/>
      <c r="F328" s="17"/>
      <c r="G328" s="17"/>
    </row>
    <row r="329" spans="1:7" x14ac:dyDescent="0.25">
      <c r="A329" s="362"/>
      <c r="B329" s="310" t="s">
        <v>234</v>
      </c>
      <c r="C329" s="360"/>
      <c r="D329" s="360"/>
      <c r="E329" s="311"/>
      <c r="F329" s="17"/>
      <c r="G329" s="17"/>
    </row>
    <row r="330" spans="1:7" x14ac:dyDescent="0.25">
      <c r="A330" s="362"/>
      <c r="B330" s="310" t="s">
        <v>235</v>
      </c>
      <c r="C330" s="360"/>
      <c r="D330" s="360"/>
      <c r="E330" s="311"/>
      <c r="F330" s="17"/>
      <c r="G330" s="17"/>
    </row>
    <row r="331" spans="1:7" x14ac:dyDescent="0.25">
      <c r="A331" s="362"/>
      <c r="B331" s="310" t="s">
        <v>236</v>
      </c>
      <c r="C331" s="360"/>
      <c r="D331" s="360"/>
      <c r="E331" s="311"/>
      <c r="F331" s="17"/>
      <c r="G331" s="17"/>
    </row>
    <row r="332" spans="1:7" x14ac:dyDescent="0.25">
      <c r="A332" s="27">
        <v>89</v>
      </c>
      <c r="B332" s="310" t="s">
        <v>124</v>
      </c>
      <c r="C332" s="360"/>
      <c r="D332" s="360"/>
      <c r="E332" s="311"/>
      <c r="F332" s="17"/>
      <c r="G332" s="17"/>
    </row>
    <row r="333" spans="1:7" x14ac:dyDescent="0.25">
      <c r="A333" s="372" t="s">
        <v>237</v>
      </c>
      <c r="B333" s="373"/>
      <c r="C333" s="373"/>
      <c r="D333" s="373"/>
      <c r="E333" s="373"/>
      <c r="F333" s="373"/>
      <c r="G333" s="374"/>
    </row>
    <row r="334" spans="1:7" x14ac:dyDescent="0.25">
      <c r="A334" s="380"/>
      <c r="B334" s="341"/>
      <c r="C334" s="341"/>
      <c r="D334" s="341"/>
      <c r="E334" s="341"/>
      <c r="F334" s="341"/>
      <c r="G334" s="381"/>
    </row>
    <row r="335" spans="1:7" x14ac:dyDescent="0.25">
      <c r="A335" s="355" t="s">
        <v>40</v>
      </c>
      <c r="B335" s="356" t="s">
        <v>96</v>
      </c>
      <c r="C335" s="356"/>
      <c r="D335" s="356"/>
      <c r="E335" s="356"/>
      <c r="F335" s="355" t="s">
        <v>97</v>
      </c>
      <c r="G335" s="355" t="s">
        <v>98</v>
      </c>
    </row>
    <row r="336" spans="1:7" x14ac:dyDescent="0.25">
      <c r="A336" s="366"/>
      <c r="B336" s="382"/>
      <c r="C336" s="382"/>
      <c r="D336" s="382"/>
      <c r="E336" s="382"/>
      <c r="F336" s="366"/>
      <c r="G336" s="366"/>
    </row>
    <row r="337" spans="1:7" x14ac:dyDescent="0.25">
      <c r="A337" s="31">
        <v>90</v>
      </c>
      <c r="B337" s="310" t="s">
        <v>238</v>
      </c>
      <c r="C337" s="360"/>
      <c r="D337" s="360"/>
      <c r="E337" s="360"/>
      <c r="F337" s="19"/>
      <c r="G337" s="19"/>
    </row>
    <row r="338" spans="1:7" x14ac:dyDescent="0.25">
      <c r="A338" s="357" t="s">
        <v>239</v>
      </c>
      <c r="B338" s="358"/>
      <c r="C338" s="358"/>
      <c r="D338" s="358"/>
      <c r="E338" s="358"/>
      <c r="F338" s="358"/>
      <c r="G338" s="359"/>
    </row>
    <row r="339" spans="1:7" x14ac:dyDescent="0.25">
      <c r="A339" s="367">
        <v>91</v>
      </c>
      <c r="B339" s="310" t="s">
        <v>240</v>
      </c>
      <c r="C339" s="360"/>
      <c r="D339" s="360"/>
      <c r="E339" s="311"/>
      <c r="F339" s="319"/>
      <c r="G339" s="319"/>
    </row>
    <row r="340" spans="1:7" x14ac:dyDescent="0.25">
      <c r="A340" s="367"/>
      <c r="B340" s="314"/>
      <c r="C340" s="322"/>
      <c r="D340" s="322"/>
      <c r="E340" s="315"/>
      <c r="F340" s="321"/>
      <c r="G340" s="321"/>
    </row>
    <row r="341" spans="1:7" x14ac:dyDescent="0.25">
      <c r="A341" s="367">
        <v>92</v>
      </c>
      <c r="B341" s="310" t="s">
        <v>241</v>
      </c>
      <c r="C341" s="360"/>
      <c r="D341" s="360"/>
      <c r="E341" s="311"/>
      <c r="F341" s="319"/>
      <c r="G341" s="319"/>
    </row>
    <row r="342" spans="1:7" x14ac:dyDescent="0.25">
      <c r="A342" s="367"/>
      <c r="B342" s="312"/>
      <c r="C342" s="292"/>
      <c r="D342" s="292"/>
      <c r="E342" s="313"/>
      <c r="F342" s="320"/>
      <c r="G342" s="320"/>
    </row>
    <row r="343" spans="1:7" x14ac:dyDescent="0.25">
      <c r="A343" s="31">
        <v>93</v>
      </c>
      <c r="B343" s="310" t="s">
        <v>242</v>
      </c>
      <c r="C343" s="360"/>
      <c r="D343" s="360"/>
      <c r="E343" s="360"/>
      <c r="F343" s="19"/>
      <c r="G343" s="19"/>
    </row>
    <row r="344" spans="1:7" x14ac:dyDescent="0.25">
      <c r="A344" s="367">
        <v>94</v>
      </c>
      <c r="B344" s="310" t="s">
        <v>243</v>
      </c>
      <c r="C344" s="360"/>
      <c r="D344" s="360"/>
      <c r="E344" s="360"/>
      <c r="F344" s="309"/>
      <c r="G344" s="309"/>
    </row>
    <row r="345" spans="1:7" x14ac:dyDescent="0.25">
      <c r="A345" s="367"/>
      <c r="B345" s="312"/>
      <c r="C345" s="292"/>
      <c r="D345" s="292"/>
      <c r="E345" s="292"/>
      <c r="F345" s="309"/>
      <c r="G345" s="309"/>
    </row>
    <row r="346" spans="1:7" x14ac:dyDescent="0.25">
      <c r="A346" s="358" t="s">
        <v>244</v>
      </c>
      <c r="B346" s="358"/>
      <c r="C346" s="358"/>
      <c r="D346" s="358"/>
      <c r="E346" s="358"/>
      <c r="F346" s="358"/>
      <c r="G346" s="359"/>
    </row>
    <row r="347" spans="1:7" x14ac:dyDescent="0.25">
      <c r="A347" s="27">
        <v>95</v>
      </c>
      <c r="B347" s="310" t="s">
        <v>245</v>
      </c>
      <c r="C347" s="360"/>
      <c r="D347" s="360"/>
      <c r="E347" s="311"/>
      <c r="F347" s="17"/>
      <c r="G347" s="17"/>
    </row>
    <row r="348" spans="1:7" x14ac:dyDescent="0.25">
      <c r="A348" s="27">
        <v>96</v>
      </c>
      <c r="B348" s="310" t="s">
        <v>246</v>
      </c>
      <c r="C348" s="360"/>
      <c r="D348" s="360"/>
      <c r="E348" s="311"/>
      <c r="F348" s="17"/>
      <c r="G348" s="17"/>
    </row>
    <row r="349" spans="1:7" x14ac:dyDescent="0.25">
      <c r="A349" s="357" t="s">
        <v>247</v>
      </c>
      <c r="B349" s="358"/>
      <c r="C349" s="358"/>
      <c r="D349" s="358"/>
      <c r="E349" s="358"/>
      <c r="F349" s="358"/>
      <c r="G349" s="359"/>
    </row>
    <row r="350" spans="1:7" x14ac:dyDescent="0.25">
      <c r="A350" s="27">
        <v>97</v>
      </c>
      <c r="B350" s="310" t="s">
        <v>248</v>
      </c>
      <c r="C350" s="360"/>
      <c r="D350" s="360"/>
      <c r="E350" s="311"/>
      <c r="F350" s="17"/>
      <c r="G350" s="17"/>
    </row>
    <row r="351" spans="1:7" x14ac:dyDescent="0.25">
      <c r="A351" s="361">
        <v>98</v>
      </c>
      <c r="B351" s="310" t="s">
        <v>249</v>
      </c>
      <c r="C351" s="360"/>
      <c r="D351" s="360"/>
      <c r="E351" s="311"/>
      <c r="F351" s="19"/>
      <c r="G351" s="19"/>
    </row>
    <row r="352" spans="1:7" x14ac:dyDescent="0.25">
      <c r="A352" s="362"/>
      <c r="B352" s="310" t="s">
        <v>250</v>
      </c>
      <c r="C352" s="360"/>
      <c r="D352" s="360"/>
      <c r="E352" s="311"/>
      <c r="F352" s="19"/>
      <c r="G352" s="19"/>
    </row>
    <row r="353" spans="1:7" x14ac:dyDescent="0.25">
      <c r="A353" s="362"/>
      <c r="B353" s="310" t="s">
        <v>251</v>
      </c>
      <c r="C353" s="360"/>
      <c r="D353" s="360"/>
      <c r="E353" s="311"/>
      <c r="F353" s="19"/>
      <c r="G353" s="19"/>
    </row>
    <row r="354" spans="1:7" x14ac:dyDescent="0.25">
      <c r="A354" s="362"/>
      <c r="B354" s="310" t="s">
        <v>252</v>
      </c>
      <c r="C354" s="360"/>
      <c r="D354" s="360"/>
      <c r="E354" s="311"/>
      <c r="F354" s="19"/>
      <c r="G354" s="19"/>
    </row>
    <row r="355" spans="1:7" x14ac:dyDescent="0.25">
      <c r="A355" s="362"/>
      <c r="B355" s="310" t="s">
        <v>253</v>
      </c>
      <c r="C355" s="360"/>
      <c r="D355" s="360"/>
      <c r="E355" s="311"/>
      <c r="F355" s="19"/>
      <c r="G355" s="19"/>
    </row>
    <row r="356" spans="1:7" x14ac:dyDescent="0.25">
      <c r="A356" s="361">
        <v>99</v>
      </c>
      <c r="B356" s="310" t="s">
        <v>254</v>
      </c>
      <c r="C356" s="360"/>
      <c r="D356" s="360"/>
      <c r="E356" s="311"/>
      <c r="F356" s="319"/>
      <c r="G356" s="319"/>
    </row>
    <row r="357" spans="1:7" x14ac:dyDescent="0.25">
      <c r="A357" s="362"/>
      <c r="B357" s="312"/>
      <c r="C357" s="292"/>
      <c r="D357" s="292"/>
      <c r="E357" s="313"/>
      <c r="F357" s="320"/>
      <c r="G357" s="320"/>
    </row>
    <row r="358" spans="1:7" x14ac:dyDescent="0.25">
      <c r="A358" s="363"/>
      <c r="B358" s="314"/>
      <c r="C358" s="322"/>
      <c r="D358" s="322"/>
      <c r="E358" s="315"/>
      <c r="F358" s="321"/>
      <c r="G358" s="321"/>
    </row>
    <row r="359" spans="1:7" x14ac:dyDescent="0.25">
      <c r="A359" s="27">
        <v>100</v>
      </c>
      <c r="B359" s="310" t="s">
        <v>255</v>
      </c>
      <c r="C359" s="360"/>
      <c r="D359" s="360"/>
      <c r="E359" s="311"/>
      <c r="F359" s="17"/>
      <c r="G359" s="17"/>
    </row>
    <row r="360" spans="1:7" x14ac:dyDescent="0.25">
      <c r="A360" s="361">
        <v>101</v>
      </c>
      <c r="B360" s="310" t="s">
        <v>256</v>
      </c>
      <c r="C360" s="360"/>
      <c r="D360" s="360"/>
      <c r="E360" s="311"/>
      <c r="F360" s="17"/>
      <c r="G360" s="17"/>
    </row>
    <row r="361" spans="1:7" x14ac:dyDescent="0.25">
      <c r="A361" s="362"/>
      <c r="B361" s="350" t="s">
        <v>257</v>
      </c>
      <c r="C361" s="351"/>
      <c r="D361" s="351"/>
      <c r="E361" s="352"/>
      <c r="F361" s="309"/>
      <c r="G361" s="309"/>
    </row>
    <row r="362" spans="1:7" x14ac:dyDescent="0.25">
      <c r="A362" s="362"/>
      <c r="B362" s="350" t="s">
        <v>258</v>
      </c>
      <c r="C362" s="351"/>
      <c r="D362" s="351"/>
      <c r="E362" s="352"/>
      <c r="F362" s="309"/>
      <c r="G362" s="309"/>
    </row>
    <row r="363" spans="1:7" ht="35.1" customHeight="1" x14ac:dyDescent="0.25">
      <c r="A363" s="362"/>
      <c r="B363" s="383"/>
      <c r="C363" s="301"/>
      <c r="D363" s="301"/>
      <c r="E363" s="384"/>
      <c r="F363" s="309"/>
      <c r="G363" s="309"/>
    </row>
    <row r="364" spans="1:7" x14ac:dyDescent="0.25">
      <c r="A364" s="31">
        <v>102</v>
      </c>
      <c r="B364" s="310" t="s">
        <v>259</v>
      </c>
      <c r="C364" s="360"/>
      <c r="D364" s="360"/>
      <c r="E364" s="311"/>
      <c r="F364" s="17"/>
      <c r="G364" s="17"/>
    </row>
    <row r="365" spans="1:7" x14ac:dyDescent="0.25">
      <c r="A365" s="31">
        <v>103</v>
      </c>
      <c r="B365" s="310" t="s">
        <v>260</v>
      </c>
      <c r="C365" s="360"/>
      <c r="D365" s="360"/>
      <c r="E365" s="311"/>
      <c r="F365" s="17"/>
      <c r="G365" s="17"/>
    </row>
    <row r="366" spans="1:7" x14ac:dyDescent="0.25">
      <c r="A366" s="31">
        <v>104</v>
      </c>
      <c r="B366" s="338" t="s">
        <v>261</v>
      </c>
      <c r="C366" s="338"/>
      <c r="D366" s="338"/>
      <c r="E366" s="338"/>
      <c r="F366" s="19"/>
      <c r="G366" s="19"/>
    </row>
    <row r="367" spans="1:7" x14ac:dyDescent="0.25">
      <c r="A367" s="367">
        <v>105</v>
      </c>
      <c r="B367" s="338" t="s">
        <v>262</v>
      </c>
      <c r="C367" s="338"/>
      <c r="D367" s="338"/>
      <c r="E367" s="338"/>
      <c r="F367" s="309"/>
      <c r="G367" s="309"/>
    </row>
    <row r="368" spans="1:7" x14ac:dyDescent="0.25">
      <c r="A368" s="367"/>
      <c r="B368" s="338"/>
      <c r="C368" s="338"/>
      <c r="D368" s="338"/>
      <c r="E368" s="338"/>
      <c r="F368" s="309"/>
      <c r="G368" s="309"/>
    </row>
    <row r="369" spans="1:7" x14ac:dyDescent="0.25">
      <c r="A369" s="367"/>
      <c r="B369" s="349" t="s">
        <v>263</v>
      </c>
      <c r="C369" s="349"/>
      <c r="D369" s="349"/>
      <c r="E369" s="349"/>
      <c r="F369" s="309"/>
      <c r="G369" s="309"/>
    </row>
    <row r="370" spans="1:7" x14ac:dyDescent="0.25">
      <c r="A370" s="367">
        <v>106</v>
      </c>
      <c r="B370" s="338" t="s">
        <v>145</v>
      </c>
      <c r="C370" s="338"/>
      <c r="D370" s="338"/>
      <c r="E370" s="338"/>
      <c r="F370" s="17"/>
      <c r="G370" s="17"/>
    </row>
    <row r="371" spans="1:7" x14ac:dyDescent="0.25">
      <c r="A371" s="367"/>
      <c r="B371" s="338" t="s">
        <v>264</v>
      </c>
      <c r="C371" s="338"/>
      <c r="D371" s="338"/>
      <c r="E371" s="338"/>
      <c r="F371" s="19"/>
      <c r="G371" s="19"/>
    </row>
    <row r="372" spans="1:7" x14ac:dyDescent="0.25">
      <c r="A372" s="367"/>
      <c r="B372" s="338" t="s">
        <v>265</v>
      </c>
      <c r="C372" s="338"/>
      <c r="D372" s="338"/>
      <c r="E372" s="338"/>
      <c r="F372" s="19"/>
      <c r="G372" s="19"/>
    </row>
    <row r="373" spans="1:7" x14ac:dyDescent="0.25">
      <c r="A373" s="367"/>
      <c r="B373" s="338" t="s">
        <v>266</v>
      </c>
      <c r="C373" s="338"/>
      <c r="D373" s="338"/>
      <c r="E373" s="338"/>
      <c r="F373" s="19"/>
      <c r="G373" s="19"/>
    </row>
    <row r="374" spans="1:7" x14ac:dyDescent="0.25">
      <c r="A374" s="367"/>
      <c r="B374" s="338" t="s">
        <v>267</v>
      </c>
      <c r="C374" s="338"/>
      <c r="D374" s="338"/>
      <c r="E374" s="338"/>
      <c r="F374" s="19"/>
      <c r="G374" s="19"/>
    </row>
    <row r="375" spans="1:7" x14ac:dyDescent="0.25">
      <c r="A375" s="367"/>
      <c r="B375" s="338" t="s">
        <v>268</v>
      </c>
      <c r="C375" s="338"/>
      <c r="D375" s="338"/>
      <c r="E375" s="338"/>
      <c r="F375" s="19"/>
      <c r="G375" s="19"/>
    </row>
    <row r="376" spans="1:7" x14ac:dyDescent="0.25">
      <c r="A376" s="367"/>
      <c r="B376" s="338" t="s">
        <v>269</v>
      </c>
      <c r="C376" s="338"/>
      <c r="D376" s="338"/>
      <c r="E376" s="338"/>
      <c r="F376" s="19"/>
      <c r="G376" s="19"/>
    </row>
    <row r="377" spans="1:7" x14ac:dyDescent="0.25">
      <c r="A377" s="367"/>
      <c r="B377" s="338" t="s">
        <v>270</v>
      </c>
      <c r="C377" s="338"/>
      <c r="D377" s="338"/>
      <c r="E377" s="338"/>
      <c r="F377" s="19"/>
      <c r="G377" s="19"/>
    </row>
    <row r="378" spans="1:7" x14ac:dyDescent="0.25">
      <c r="A378" s="31">
        <v>107</v>
      </c>
      <c r="B378" s="338" t="s">
        <v>271</v>
      </c>
      <c r="C378" s="338"/>
      <c r="D378" s="338"/>
      <c r="E378" s="338"/>
      <c r="F378" s="17"/>
      <c r="G378" s="17"/>
    </row>
    <row r="379" spans="1:7" x14ac:dyDescent="0.25">
      <c r="A379" s="372" t="s">
        <v>272</v>
      </c>
      <c r="B379" s="373"/>
      <c r="C379" s="373"/>
      <c r="D379" s="373"/>
      <c r="E379" s="373"/>
      <c r="F379" s="373"/>
      <c r="G379" s="374"/>
    </row>
    <row r="380" spans="1:7" x14ac:dyDescent="0.25">
      <c r="A380" s="380"/>
      <c r="B380" s="341"/>
      <c r="C380" s="341"/>
      <c r="D380" s="341"/>
      <c r="E380" s="341"/>
      <c r="F380" s="341"/>
      <c r="G380" s="381"/>
    </row>
    <row r="381" spans="1:7" x14ac:dyDescent="0.25">
      <c r="A381" s="355" t="s">
        <v>40</v>
      </c>
      <c r="B381" s="356" t="s">
        <v>96</v>
      </c>
      <c r="C381" s="356"/>
      <c r="D381" s="356"/>
      <c r="E381" s="356"/>
      <c r="F381" s="355" t="s">
        <v>97</v>
      </c>
      <c r="G381" s="355" t="s">
        <v>98</v>
      </c>
    </row>
    <row r="382" spans="1:7" x14ac:dyDescent="0.25">
      <c r="A382" s="366"/>
      <c r="B382" s="382"/>
      <c r="C382" s="382"/>
      <c r="D382" s="382"/>
      <c r="E382" s="382"/>
      <c r="F382" s="366"/>
      <c r="G382" s="366"/>
    </row>
    <row r="383" spans="1:7" x14ac:dyDescent="0.25">
      <c r="A383" s="361">
        <v>108</v>
      </c>
      <c r="B383" s="310" t="s">
        <v>273</v>
      </c>
      <c r="C383" s="360"/>
      <c r="D383" s="360"/>
      <c r="E383" s="311"/>
      <c r="F383" s="319"/>
      <c r="G383" s="319"/>
    </row>
    <row r="384" spans="1:7" x14ac:dyDescent="0.25">
      <c r="A384" s="363"/>
      <c r="B384" s="314"/>
      <c r="C384" s="322"/>
      <c r="D384" s="322"/>
      <c r="E384" s="315"/>
      <c r="F384" s="321"/>
      <c r="G384" s="321"/>
    </row>
    <row r="385" spans="1:7" x14ac:dyDescent="0.25">
      <c r="A385" s="361">
        <v>109</v>
      </c>
      <c r="B385" s="310" t="s">
        <v>274</v>
      </c>
      <c r="C385" s="360"/>
      <c r="D385" s="360"/>
      <c r="E385" s="311"/>
      <c r="F385" s="319"/>
      <c r="G385" s="319"/>
    </row>
    <row r="386" spans="1:7" x14ac:dyDescent="0.25">
      <c r="A386" s="362"/>
      <c r="B386" s="312"/>
      <c r="C386" s="292"/>
      <c r="D386" s="292"/>
      <c r="E386" s="313"/>
      <c r="F386" s="320"/>
      <c r="G386" s="320"/>
    </row>
    <row r="387" spans="1:7" x14ac:dyDescent="0.25">
      <c r="A387" s="31">
        <v>110</v>
      </c>
      <c r="B387" s="310" t="s">
        <v>275</v>
      </c>
      <c r="C387" s="360"/>
      <c r="D387" s="360"/>
      <c r="E387" s="311"/>
      <c r="F387" s="19"/>
      <c r="G387" s="17"/>
    </row>
    <row r="388" spans="1:7" x14ac:dyDescent="0.25">
      <c r="A388" s="361">
        <v>111</v>
      </c>
      <c r="B388" s="310" t="s">
        <v>276</v>
      </c>
      <c r="C388" s="360"/>
      <c r="D388" s="360"/>
      <c r="E388" s="311"/>
      <c r="F388" s="319"/>
      <c r="G388" s="309"/>
    </row>
    <row r="389" spans="1:7" x14ac:dyDescent="0.25">
      <c r="A389" s="362"/>
      <c r="B389" s="350" t="s">
        <v>277</v>
      </c>
      <c r="C389" s="351"/>
      <c r="D389" s="351"/>
      <c r="E389" s="352"/>
      <c r="F389" s="320"/>
      <c r="G389" s="309"/>
    </row>
    <row r="390" spans="1:7" ht="33.950000000000003" customHeight="1" x14ac:dyDescent="0.25">
      <c r="A390" s="363"/>
      <c r="B390" s="335"/>
      <c r="C390" s="336"/>
      <c r="D390" s="336"/>
      <c r="E390" s="337"/>
      <c r="F390" s="321"/>
      <c r="G390" s="309"/>
    </row>
    <row r="391" spans="1:7" x14ac:dyDescent="0.25">
      <c r="A391" s="361">
        <v>112</v>
      </c>
      <c r="B391" s="310" t="s">
        <v>278</v>
      </c>
      <c r="C391" s="360"/>
      <c r="D391" s="360"/>
      <c r="E391" s="311"/>
      <c r="F391" s="17"/>
      <c r="G391" s="17"/>
    </row>
    <row r="392" spans="1:7" x14ac:dyDescent="0.25">
      <c r="A392" s="362"/>
      <c r="B392" s="350" t="s">
        <v>279</v>
      </c>
      <c r="C392" s="351"/>
      <c r="D392" s="351"/>
      <c r="E392" s="352"/>
      <c r="F392" s="319"/>
      <c r="G392" s="319"/>
    </row>
    <row r="393" spans="1:7" x14ac:dyDescent="0.25">
      <c r="A393" s="362"/>
      <c r="B393" s="350" t="s">
        <v>280</v>
      </c>
      <c r="C393" s="351"/>
      <c r="D393" s="351"/>
      <c r="E393" s="352"/>
      <c r="F393" s="320"/>
      <c r="G393" s="320"/>
    </row>
    <row r="394" spans="1:7" x14ac:dyDescent="0.25">
      <c r="A394" s="363"/>
      <c r="B394" s="335"/>
      <c r="C394" s="336"/>
      <c r="D394" s="336"/>
      <c r="E394" s="337"/>
      <c r="F394" s="321"/>
      <c r="G394" s="321"/>
    </row>
    <row r="395" spans="1:7" x14ac:dyDescent="0.25">
      <c r="A395" s="361">
        <v>113</v>
      </c>
      <c r="B395" s="310" t="s">
        <v>145</v>
      </c>
      <c r="C395" s="360"/>
      <c r="D395" s="360"/>
      <c r="E395" s="311"/>
      <c r="F395" s="17"/>
      <c r="G395" s="17"/>
    </row>
    <row r="396" spans="1:7" x14ac:dyDescent="0.25">
      <c r="A396" s="362"/>
      <c r="B396" s="310" t="s">
        <v>281</v>
      </c>
      <c r="C396" s="360"/>
      <c r="D396" s="360"/>
      <c r="E396" s="311"/>
      <c r="F396" s="17"/>
      <c r="G396" s="17"/>
    </row>
    <row r="397" spans="1:7" x14ac:dyDescent="0.25">
      <c r="A397" s="362"/>
      <c r="B397" s="310" t="s">
        <v>282</v>
      </c>
      <c r="C397" s="360"/>
      <c r="D397" s="360"/>
      <c r="E397" s="311"/>
      <c r="F397" s="17"/>
      <c r="G397" s="17"/>
    </row>
    <row r="398" spans="1:7" x14ac:dyDescent="0.25">
      <c r="A398" s="362"/>
      <c r="B398" s="310" t="s">
        <v>283</v>
      </c>
      <c r="C398" s="360"/>
      <c r="D398" s="360"/>
      <c r="E398" s="311"/>
      <c r="F398" s="17"/>
      <c r="G398" s="17"/>
    </row>
    <row r="399" spans="1:7" x14ac:dyDescent="0.25">
      <c r="A399" s="27">
        <v>114</v>
      </c>
      <c r="B399" s="310" t="s">
        <v>284</v>
      </c>
      <c r="C399" s="360"/>
      <c r="D399" s="360"/>
      <c r="E399" s="311"/>
      <c r="F399" s="17"/>
      <c r="G399" s="17"/>
    </row>
    <row r="400" spans="1:7" x14ac:dyDescent="0.25">
      <c r="A400" s="27">
        <v>115</v>
      </c>
      <c r="B400" s="310" t="s">
        <v>271</v>
      </c>
      <c r="C400" s="360"/>
      <c r="D400" s="360"/>
      <c r="E400" s="311"/>
      <c r="F400" s="17"/>
      <c r="G400" s="17"/>
    </row>
    <row r="401" spans="1:7" x14ac:dyDescent="0.25">
      <c r="A401" s="385" t="s">
        <v>285</v>
      </c>
      <c r="B401" s="385"/>
      <c r="C401" s="385"/>
      <c r="D401" s="385"/>
      <c r="E401" s="385"/>
      <c r="F401" s="385"/>
      <c r="G401" s="385"/>
    </row>
    <row r="402" spans="1:7" x14ac:dyDescent="0.25">
      <c r="A402" s="385"/>
      <c r="B402" s="385"/>
      <c r="C402" s="385"/>
      <c r="D402" s="385"/>
      <c r="E402" s="385"/>
      <c r="F402" s="385"/>
      <c r="G402" s="385"/>
    </row>
    <row r="403" spans="1:7" x14ac:dyDescent="0.25">
      <c r="A403" s="386" t="s">
        <v>286</v>
      </c>
      <c r="B403" s="386"/>
      <c r="C403" s="386"/>
      <c r="D403" s="386"/>
      <c r="E403" s="386"/>
      <c r="F403" s="386"/>
      <c r="G403" s="386"/>
    </row>
    <row r="404" spans="1:7" x14ac:dyDescent="0.25">
      <c r="A404" s="386"/>
      <c r="B404" s="386"/>
      <c r="C404" s="386"/>
      <c r="D404" s="386"/>
      <c r="E404" s="386"/>
      <c r="F404" s="386"/>
      <c r="G404" s="386"/>
    </row>
    <row r="405" spans="1:7" x14ac:dyDescent="0.25">
      <c r="A405" s="355" t="s">
        <v>40</v>
      </c>
      <c r="B405" s="356" t="s">
        <v>96</v>
      </c>
      <c r="C405" s="356"/>
      <c r="D405" s="356"/>
      <c r="E405" s="356"/>
      <c r="F405" s="355" t="s">
        <v>97</v>
      </c>
      <c r="G405" s="355" t="s">
        <v>98</v>
      </c>
    </row>
    <row r="406" spans="1:7" x14ac:dyDescent="0.25">
      <c r="A406" s="366"/>
      <c r="B406" s="382"/>
      <c r="C406" s="382"/>
      <c r="D406" s="382"/>
      <c r="E406" s="382"/>
      <c r="F406" s="366"/>
      <c r="G406" s="366"/>
    </row>
    <row r="407" spans="1:7" x14ac:dyDescent="0.25">
      <c r="A407" s="27">
        <v>1</v>
      </c>
      <c r="B407" s="310" t="s">
        <v>287</v>
      </c>
      <c r="C407" s="360"/>
      <c r="D407" s="360"/>
      <c r="E407" s="311"/>
      <c r="F407" s="17"/>
      <c r="G407" s="17"/>
    </row>
    <row r="408" spans="1:7" x14ac:dyDescent="0.25">
      <c r="A408" s="27">
        <v>2</v>
      </c>
      <c r="B408" s="310" t="s">
        <v>288</v>
      </c>
      <c r="C408" s="360"/>
      <c r="D408" s="360"/>
      <c r="E408" s="311"/>
      <c r="F408" s="17"/>
      <c r="G408" s="17"/>
    </row>
    <row r="409" spans="1:7" x14ac:dyDescent="0.25">
      <c r="A409" s="27">
        <v>3</v>
      </c>
      <c r="B409" s="310" t="s">
        <v>289</v>
      </c>
      <c r="C409" s="360"/>
      <c r="D409" s="360"/>
      <c r="E409" s="311"/>
      <c r="F409" s="17"/>
      <c r="G409" s="17"/>
    </row>
    <row r="410" spans="1:7" x14ac:dyDescent="0.25">
      <c r="A410" s="27">
        <v>4</v>
      </c>
      <c r="B410" s="310" t="s">
        <v>290</v>
      </c>
      <c r="C410" s="360"/>
      <c r="D410" s="360"/>
      <c r="E410" s="311"/>
      <c r="F410" s="17"/>
      <c r="G410" s="17"/>
    </row>
    <row r="411" spans="1:7" x14ac:dyDescent="0.25">
      <c r="A411" s="27">
        <v>5</v>
      </c>
      <c r="B411" s="310" t="s">
        <v>131</v>
      </c>
      <c r="C411" s="360"/>
      <c r="D411" s="360"/>
      <c r="E411" s="311"/>
      <c r="F411" s="17"/>
      <c r="G411" s="17"/>
    </row>
    <row r="412" spans="1:7" x14ac:dyDescent="0.25">
      <c r="A412" s="27">
        <v>6</v>
      </c>
      <c r="B412" s="310" t="s">
        <v>291</v>
      </c>
      <c r="C412" s="360"/>
      <c r="D412" s="360"/>
      <c r="E412" s="311"/>
      <c r="F412" s="17"/>
      <c r="G412" s="17"/>
    </row>
    <row r="413" spans="1:7" x14ac:dyDescent="0.25">
      <c r="A413" s="27">
        <v>7</v>
      </c>
      <c r="B413" s="310" t="s">
        <v>292</v>
      </c>
      <c r="C413" s="360"/>
      <c r="D413" s="360"/>
      <c r="E413" s="311"/>
      <c r="F413" s="17"/>
      <c r="G413" s="17"/>
    </row>
    <row r="414" spans="1:7" x14ac:dyDescent="0.25">
      <c r="A414" s="27">
        <v>8</v>
      </c>
      <c r="B414" s="310" t="s">
        <v>271</v>
      </c>
      <c r="C414" s="360"/>
      <c r="D414" s="360"/>
      <c r="E414" s="311"/>
      <c r="F414" s="17"/>
      <c r="G414" s="17"/>
    </row>
    <row r="415" spans="1:7" x14ac:dyDescent="0.25">
      <c r="A415" s="372" t="s">
        <v>293</v>
      </c>
      <c r="B415" s="373"/>
      <c r="C415" s="373"/>
      <c r="D415" s="373"/>
      <c r="E415" s="373"/>
      <c r="F415" s="373"/>
      <c r="G415" s="374"/>
    </row>
    <row r="416" spans="1:7" x14ac:dyDescent="0.25">
      <c r="A416" s="372"/>
      <c r="B416" s="373"/>
      <c r="C416" s="373"/>
      <c r="D416" s="373"/>
      <c r="E416" s="373"/>
      <c r="F416" s="373"/>
      <c r="G416" s="374"/>
    </row>
    <row r="417" spans="1:7" x14ac:dyDescent="0.25">
      <c r="A417" s="355" t="s">
        <v>40</v>
      </c>
      <c r="B417" s="356" t="s">
        <v>96</v>
      </c>
      <c r="C417" s="356"/>
      <c r="D417" s="356"/>
      <c r="E417" s="356"/>
      <c r="F417" s="355" t="s">
        <v>97</v>
      </c>
      <c r="G417" s="355" t="s">
        <v>98</v>
      </c>
    </row>
    <row r="418" spans="1:7" x14ac:dyDescent="0.25">
      <c r="A418" s="366"/>
      <c r="B418" s="382"/>
      <c r="C418" s="382"/>
      <c r="D418" s="382"/>
      <c r="E418" s="382"/>
      <c r="F418" s="366"/>
      <c r="G418" s="366"/>
    </row>
    <row r="419" spans="1:7" x14ac:dyDescent="0.25">
      <c r="A419" s="31">
        <v>9</v>
      </c>
      <c r="B419" s="338" t="s">
        <v>294</v>
      </c>
      <c r="C419" s="338"/>
      <c r="D419" s="338"/>
      <c r="E419" s="338"/>
      <c r="F419" s="17"/>
      <c r="G419" s="17"/>
    </row>
    <row r="420" spans="1:7" x14ac:dyDescent="0.25">
      <c r="A420" s="31">
        <v>10</v>
      </c>
      <c r="B420" s="338" t="s">
        <v>295</v>
      </c>
      <c r="C420" s="338"/>
      <c r="D420" s="338"/>
      <c r="E420" s="338"/>
      <c r="F420" s="17"/>
      <c r="G420" s="17"/>
    </row>
    <row r="421" spans="1:7" x14ac:dyDescent="0.25">
      <c r="A421" s="31">
        <v>11</v>
      </c>
      <c r="B421" s="338" t="s">
        <v>296</v>
      </c>
      <c r="C421" s="338"/>
      <c r="D421" s="338"/>
      <c r="E421" s="338"/>
      <c r="F421" s="17"/>
      <c r="G421" s="17"/>
    </row>
    <row r="422" spans="1:7" x14ac:dyDescent="0.25">
      <c r="A422" s="367">
        <v>12</v>
      </c>
      <c r="B422" s="338" t="s">
        <v>297</v>
      </c>
      <c r="C422" s="338"/>
      <c r="D422" s="338"/>
      <c r="E422" s="338"/>
      <c r="F422" s="319"/>
      <c r="G422" s="319"/>
    </row>
    <row r="423" spans="1:7" x14ac:dyDescent="0.25">
      <c r="A423" s="367"/>
      <c r="B423" s="338"/>
      <c r="C423" s="338"/>
      <c r="D423" s="338"/>
      <c r="E423" s="338"/>
      <c r="F423" s="321"/>
      <c r="G423" s="321"/>
    </row>
    <row r="424" spans="1:7" x14ac:dyDescent="0.25">
      <c r="A424" s="367">
        <v>13</v>
      </c>
      <c r="B424" s="338" t="s">
        <v>298</v>
      </c>
      <c r="C424" s="338"/>
      <c r="D424" s="338"/>
      <c r="E424" s="338"/>
      <c r="F424" s="319"/>
      <c r="G424" s="319"/>
    </row>
    <row r="425" spans="1:7" x14ac:dyDescent="0.25">
      <c r="A425" s="367"/>
      <c r="B425" s="338"/>
      <c r="C425" s="338"/>
      <c r="D425" s="338"/>
      <c r="E425" s="338"/>
      <c r="F425" s="321"/>
      <c r="G425" s="321"/>
    </row>
    <row r="426" spans="1:7" x14ac:dyDescent="0.25">
      <c r="A426" s="361">
        <v>14</v>
      </c>
      <c r="B426" s="310" t="s">
        <v>299</v>
      </c>
      <c r="C426" s="360"/>
      <c r="D426" s="360"/>
      <c r="E426" s="311"/>
      <c r="F426" s="319"/>
      <c r="G426" s="319"/>
    </row>
    <row r="427" spans="1:7" x14ac:dyDescent="0.25">
      <c r="A427" s="362"/>
      <c r="B427" s="314"/>
      <c r="C427" s="322"/>
      <c r="D427" s="322"/>
      <c r="E427" s="315"/>
      <c r="F427" s="320"/>
      <c r="G427" s="320"/>
    </row>
    <row r="428" spans="1:7" x14ac:dyDescent="0.25">
      <c r="A428" s="362"/>
      <c r="B428" s="350" t="s">
        <v>300</v>
      </c>
      <c r="C428" s="351"/>
      <c r="D428" s="351"/>
      <c r="E428" s="352"/>
      <c r="F428" s="320"/>
      <c r="G428" s="320"/>
    </row>
    <row r="429" spans="1:7" x14ac:dyDescent="0.25">
      <c r="A429" s="363"/>
      <c r="B429" s="335"/>
      <c r="C429" s="336"/>
      <c r="D429" s="336"/>
      <c r="E429" s="337"/>
      <c r="F429" s="321"/>
      <c r="G429" s="321"/>
    </row>
    <row r="430" spans="1:7" x14ac:dyDescent="0.25">
      <c r="A430" s="361">
        <v>15</v>
      </c>
      <c r="B430" s="310" t="s">
        <v>301</v>
      </c>
      <c r="C430" s="360"/>
      <c r="D430" s="360"/>
      <c r="E430" s="311"/>
      <c r="F430" s="319"/>
      <c r="G430" s="319"/>
    </row>
    <row r="431" spans="1:7" x14ac:dyDescent="0.25">
      <c r="A431" s="362"/>
      <c r="B431" s="314"/>
      <c r="C431" s="322"/>
      <c r="D431" s="322"/>
      <c r="E431" s="315"/>
      <c r="F431" s="321"/>
      <c r="G431" s="321"/>
    </row>
    <row r="432" spans="1:7" x14ac:dyDescent="0.25">
      <c r="A432" s="362"/>
      <c r="B432" s="310" t="s">
        <v>302</v>
      </c>
      <c r="C432" s="360"/>
      <c r="D432" s="360"/>
      <c r="E432" s="311"/>
      <c r="F432" s="17"/>
      <c r="G432" s="17"/>
    </row>
    <row r="433" spans="1:7" x14ac:dyDescent="0.25">
      <c r="A433" s="362"/>
      <c r="B433" s="310" t="s">
        <v>303</v>
      </c>
      <c r="C433" s="360"/>
      <c r="D433" s="360"/>
      <c r="E433" s="311"/>
      <c r="F433" s="17"/>
      <c r="G433" s="17"/>
    </row>
    <row r="434" spans="1:7" x14ac:dyDescent="0.25">
      <c r="A434" s="362"/>
      <c r="B434" s="310" t="s">
        <v>304</v>
      </c>
      <c r="C434" s="360"/>
      <c r="D434" s="360"/>
      <c r="E434" s="311"/>
      <c r="F434" s="17"/>
      <c r="G434" s="17"/>
    </row>
    <row r="435" spans="1:7" x14ac:dyDescent="0.25">
      <c r="A435" s="362"/>
      <c r="B435" s="310" t="s">
        <v>305</v>
      </c>
      <c r="C435" s="360"/>
      <c r="D435" s="360"/>
      <c r="E435" s="311"/>
      <c r="F435" s="319"/>
      <c r="G435" s="319"/>
    </row>
    <row r="436" spans="1:7" x14ac:dyDescent="0.25">
      <c r="A436" s="362"/>
      <c r="B436" s="314"/>
      <c r="C436" s="322"/>
      <c r="D436" s="322"/>
      <c r="E436" s="315"/>
      <c r="F436" s="321"/>
      <c r="G436" s="321"/>
    </row>
    <row r="437" spans="1:7" x14ac:dyDescent="0.25">
      <c r="A437" s="24">
        <v>16</v>
      </c>
      <c r="B437" s="310" t="s">
        <v>306</v>
      </c>
      <c r="C437" s="360"/>
      <c r="D437" s="360"/>
      <c r="E437" s="311"/>
      <c r="F437" s="17"/>
      <c r="G437" s="17"/>
    </row>
    <row r="438" spans="1:7" x14ac:dyDescent="0.25">
      <c r="A438" s="361">
        <v>17</v>
      </c>
      <c r="B438" s="310" t="s">
        <v>148</v>
      </c>
      <c r="C438" s="360"/>
      <c r="D438" s="360"/>
      <c r="E438" s="311"/>
      <c r="F438" s="319"/>
      <c r="G438" s="319"/>
    </row>
    <row r="439" spans="1:7" x14ac:dyDescent="0.25">
      <c r="A439" s="362"/>
      <c r="B439" s="314"/>
      <c r="C439" s="322"/>
      <c r="D439" s="322"/>
      <c r="E439" s="315"/>
      <c r="F439" s="321"/>
      <c r="G439" s="321"/>
    </row>
    <row r="440" spans="1:7" x14ac:dyDescent="0.25">
      <c r="A440" s="362"/>
      <c r="B440" s="310" t="s">
        <v>149</v>
      </c>
      <c r="C440" s="360"/>
      <c r="D440" s="360"/>
      <c r="E440" s="311"/>
      <c r="F440" s="17"/>
      <c r="G440" s="17"/>
    </row>
    <row r="441" spans="1:7" x14ac:dyDescent="0.25">
      <c r="A441" s="362"/>
      <c r="B441" s="310" t="s">
        <v>150</v>
      </c>
      <c r="C441" s="360"/>
      <c r="D441" s="360"/>
      <c r="E441" s="311"/>
      <c r="F441" s="17"/>
      <c r="G441" s="17"/>
    </row>
    <row r="442" spans="1:7" x14ac:dyDescent="0.25">
      <c r="A442" s="362"/>
      <c r="B442" s="310" t="s">
        <v>151</v>
      </c>
      <c r="C442" s="360"/>
      <c r="D442" s="360"/>
      <c r="E442" s="311"/>
      <c r="F442" s="17"/>
      <c r="G442" s="17"/>
    </row>
    <row r="443" spans="1:7" x14ac:dyDescent="0.25">
      <c r="A443" s="362"/>
      <c r="B443" s="310" t="s">
        <v>152</v>
      </c>
      <c r="C443" s="360"/>
      <c r="D443" s="360"/>
      <c r="E443" s="311"/>
      <c r="F443" s="17"/>
      <c r="G443" s="17"/>
    </row>
    <row r="444" spans="1:7" x14ac:dyDescent="0.25">
      <c r="A444" s="362"/>
      <c r="B444" s="310" t="s">
        <v>307</v>
      </c>
      <c r="C444" s="360"/>
      <c r="D444" s="360"/>
      <c r="E444" s="311"/>
      <c r="F444" s="17"/>
      <c r="G444" s="17"/>
    </row>
    <row r="445" spans="1:7" x14ac:dyDescent="0.25">
      <c r="A445" s="27">
        <v>18</v>
      </c>
      <c r="B445" s="310" t="s">
        <v>308</v>
      </c>
      <c r="C445" s="360"/>
      <c r="D445" s="360"/>
      <c r="E445" s="311"/>
      <c r="F445" s="17"/>
      <c r="G445" s="17"/>
    </row>
    <row r="446" spans="1:7" x14ac:dyDescent="0.25">
      <c r="A446" s="27">
        <v>19</v>
      </c>
      <c r="B446" s="310" t="s">
        <v>290</v>
      </c>
      <c r="C446" s="360"/>
      <c r="D446" s="360"/>
      <c r="E446" s="311"/>
      <c r="F446" s="17"/>
      <c r="G446" s="17"/>
    </row>
    <row r="447" spans="1:7" x14ac:dyDescent="0.25">
      <c r="A447" s="361">
        <v>20</v>
      </c>
      <c r="B447" s="310" t="s">
        <v>131</v>
      </c>
      <c r="C447" s="360"/>
      <c r="D447" s="360"/>
      <c r="E447" s="311"/>
      <c r="F447" s="319"/>
      <c r="G447" s="319"/>
    </row>
    <row r="448" spans="1:7" x14ac:dyDescent="0.25">
      <c r="A448" s="363"/>
      <c r="B448" s="314"/>
      <c r="C448" s="322"/>
      <c r="D448" s="322"/>
      <c r="E448" s="315"/>
      <c r="F448" s="321"/>
      <c r="G448" s="321"/>
    </row>
    <row r="449" spans="1:7" x14ac:dyDescent="0.25">
      <c r="A449" s="361">
        <v>21</v>
      </c>
      <c r="B449" s="310" t="s">
        <v>309</v>
      </c>
      <c r="C449" s="360"/>
      <c r="D449" s="360"/>
      <c r="E449" s="311"/>
      <c r="F449" s="17"/>
      <c r="G449" s="17"/>
    </row>
    <row r="450" spans="1:7" x14ac:dyDescent="0.25">
      <c r="A450" s="362"/>
      <c r="B450" s="310" t="s">
        <v>310</v>
      </c>
      <c r="C450" s="360"/>
      <c r="D450" s="360"/>
      <c r="E450" s="311"/>
      <c r="F450" s="17"/>
      <c r="G450" s="17"/>
    </row>
    <row r="451" spans="1:7" x14ac:dyDescent="0.25">
      <c r="A451" s="362"/>
      <c r="B451" s="310" t="s">
        <v>311</v>
      </c>
      <c r="C451" s="360"/>
      <c r="D451" s="360"/>
      <c r="E451" s="311"/>
      <c r="F451" s="17"/>
      <c r="G451" s="17"/>
    </row>
    <row r="452" spans="1:7" x14ac:dyDescent="0.25">
      <c r="A452" s="362"/>
      <c r="B452" s="310" t="s">
        <v>312</v>
      </c>
      <c r="C452" s="360"/>
      <c r="D452" s="360"/>
      <c r="E452" s="311"/>
      <c r="F452" s="17"/>
      <c r="G452" s="17"/>
    </row>
    <row r="453" spans="1:7" x14ac:dyDescent="0.25">
      <c r="A453" s="361">
        <v>22</v>
      </c>
      <c r="B453" s="310" t="s">
        <v>124</v>
      </c>
      <c r="C453" s="360"/>
      <c r="D453" s="360"/>
      <c r="E453" s="311"/>
      <c r="F453" s="319"/>
      <c r="G453" s="319"/>
    </row>
    <row r="454" spans="1:7" x14ac:dyDescent="0.25">
      <c r="A454" s="363"/>
      <c r="B454" s="314"/>
      <c r="C454" s="322"/>
      <c r="D454" s="322"/>
      <c r="E454" s="315"/>
      <c r="F454" s="321"/>
      <c r="G454" s="321"/>
    </row>
    <row r="455" spans="1:7" x14ac:dyDescent="0.25">
      <c r="A455" s="361">
        <v>23</v>
      </c>
      <c r="B455" s="310" t="s">
        <v>313</v>
      </c>
      <c r="C455" s="360"/>
      <c r="D455" s="360"/>
      <c r="E455" s="311"/>
      <c r="F455" s="319"/>
      <c r="G455" s="319"/>
    </row>
    <row r="456" spans="1:7" x14ac:dyDescent="0.25">
      <c r="A456" s="362"/>
      <c r="B456" s="314"/>
      <c r="C456" s="322"/>
      <c r="D456" s="322"/>
      <c r="E456" s="315"/>
      <c r="F456" s="321"/>
      <c r="G456" s="321"/>
    </row>
    <row r="457" spans="1:7" x14ac:dyDescent="0.25">
      <c r="A457" s="362"/>
      <c r="B457" s="310" t="s">
        <v>314</v>
      </c>
      <c r="C457" s="360"/>
      <c r="D457" s="360"/>
      <c r="E457" s="311"/>
      <c r="F457" s="17"/>
      <c r="G457" s="17"/>
    </row>
    <row r="458" spans="1:7" x14ac:dyDescent="0.25">
      <c r="A458" s="362"/>
      <c r="B458" s="310" t="s">
        <v>315</v>
      </c>
      <c r="C458" s="360"/>
      <c r="D458" s="360"/>
      <c r="E458" s="311"/>
      <c r="F458" s="17"/>
      <c r="G458" s="17"/>
    </row>
    <row r="459" spans="1:7" x14ac:dyDescent="0.25">
      <c r="A459" s="362"/>
      <c r="B459" s="310" t="s">
        <v>316</v>
      </c>
      <c r="C459" s="360"/>
      <c r="D459" s="360"/>
      <c r="E459" s="311"/>
      <c r="F459" s="17"/>
      <c r="G459" s="17"/>
    </row>
    <row r="460" spans="1:7" x14ac:dyDescent="0.25">
      <c r="A460" s="362"/>
      <c r="B460" s="310" t="s">
        <v>317</v>
      </c>
      <c r="C460" s="360"/>
      <c r="D460" s="360"/>
      <c r="E460" s="311"/>
      <c r="F460" s="17"/>
      <c r="G460" s="17"/>
    </row>
    <row r="461" spans="1:7" x14ac:dyDescent="0.25">
      <c r="A461" s="372" t="s">
        <v>318</v>
      </c>
      <c r="B461" s="373"/>
      <c r="C461" s="373"/>
      <c r="D461" s="373"/>
      <c r="E461" s="373"/>
      <c r="F461" s="373"/>
      <c r="G461" s="374"/>
    </row>
    <row r="462" spans="1:7" x14ac:dyDescent="0.25">
      <c r="A462" s="380"/>
      <c r="B462" s="341"/>
      <c r="C462" s="341"/>
      <c r="D462" s="341"/>
      <c r="E462" s="341"/>
      <c r="F462" s="341"/>
      <c r="G462" s="381"/>
    </row>
    <row r="463" spans="1:7" x14ac:dyDescent="0.25">
      <c r="A463" s="355" t="s">
        <v>40</v>
      </c>
      <c r="B463" s="356" t="s">
        <v>96</v>
      </c>
      <c r="C463" s="356"/>
      <c r="D463" s="356"/>
      <c r="E463" s="356"/>
      <c r="F463" s="355" t="s">
        <v>97</v>
      </c>
      <c r="G463" s="355" t="s">
        <v>98</v>
      </c>
    </row>
    <row r="464" spans="1:7" x14ac:dyDescent="0.25">
      <c r="A464" s="366"/>
      <c r="B464" s="382"/>
      <c r="C464" s="382"/>
      <c r="D464" s="382"/>
      <c r="E464" s="382"/>
      <c r="F464" s="366"/>
      <c r="G464" s="366"/>
    </row>
    <row r="465" spans="1:7" x14ac:dyDescent="0.25">
      <c r="A465" s="361">
        <v>24</v>
      </c>
      <c r="B465" s="310" t="s">
        <v>319</v>
      </c>
      <c r="C465" s="360"/>
      <c r="D465" s="360"/>
      <c r="E465" s="311"/>
      <c r="F465" s="319"/>
      <c r="G465" s="319"/>
    </row>
    <row r="466" spans="1:7" x14ac:dyDescent="0.25">
      <c r="A466" s="362"/>
      <c r="B466" s="312"/>
      <c r="C466" s="292"/>
      <c r="D466" s="292"/>
      <c r="E466" s="313"/>
      <c r="F466" s="320"/>
      <c r="G466" s="320"/>
    </row>
    <row r="467" spans="1:7" x14ac:dyDescent="0.25">
      <c r="A467" s="361">
        <v>25</v>
      </c>
      <c r="B467" s="310" t="s">
        <v>320</v>
      </c>
      <c r="C467" s="360"/>
      <c r="D467" s="360"/>
      <c r="E467" s="311"/>
      <c r="F467" s="319"/>
      <c r="G467" s="319"/>
    </row>
    <row r="468" spans="1:7" x14ac:dyDescent="0.25">
      <c r="A468" s="362"/>
      <c r="B468" s="312"/>
      <c r="C468" s="292"/>
      <c r="D468" s="292"/>
      <c r="E468" s="313"/>
      <c r="F468" s="320"/>
      <c r="G468" s="320"/>
    </row>
    <row r="469" spans="1:7" x14ac:dyDescent="0.25">
      <c r="A469" s="361">
        <v>26</v>
      </c>
      <c r="B469" s="310" t="s">
        <v>321</v>
      </c>
      <c r="C469" s="360"/>
      <c r="D469" s="360"/>
      <c r="E469" s="311"/>
      <c r="F469" s="319"/>
      <c r="G469" s="319"/>
    </row>
    <row r="470" spans="1:7" x14ac:dyDescent="0.25">
      <c r="A470" s="362"/>
      <c r="B470" s="312"/>
      <c r="C470" s="292"/>
      <c r="D470" s="292"/>
      <c r="E470" s="313"/>
      <c r="F470" s="320"/>
      <c r="G470" s="320"/>
    </row>
    <row r="471" spans="1:7" x14ac:dyDescent="0.25">
      <c r="A471" s="27">
        <v>27</v>
      </c>
      <c r="B471" s="310" t="s">
        <v>322</v>
      </c>
      <c r="C471" s="360"/>
      <c r="D471" s="360"/>
      <c r="E471" s="311"/>
      <c r="F471" s="17"/>
      <c r="G471" s="17"/>
    </row>
    <row r="472" spans="1:7" x14ac:dyDescent="0.25">
      <c r="A472" s="361">
        <v>28</v>
      </c>
      <c r="B472" s="310" t="s">
        <v>323</v>
      </c>
      <c r="C472" s="360"/>
      <c r="D472" s="360"/>
      <c r="E472" s="311"/>
      <c r="F472" s="319"/>
      <c r="G472" s="319"/>
    </row>
    <row r="473" spans="1:7" x14ac:dyDescent="0.25">
      <c r="A473" s="363"/>
      <c r="B473" s="314"/>
      <c r="C473" s="322"/>
      <c r="D473" s="322"/>
      <c r="E473" s="315"/>
      <c r="F473" s="321"/>
      <c r="G473" s="321"/>
    </row>
    <row r="474" spans="1:7" x14ac:dyDescent="0.25">
      <c r="A474" s="361">
        <v>29</v>
      </c>
      <c r="B474" s="371" t="s">
        <v>324</v>
      </c>
      <c r="C474" s="360"/>
      <c r="D474" s="360"/>
      <c r="E474" s="311"/>
      <c r="F474" s="319"/>
      <c r="G474" s="319"/>
    </row>
    <row r="475" spans="1:7" x14ac:dyDescent="0.25">
      <c r="A475" s="362"/>
      <c r="B475" s="312"/>
      <c r="C475" s="292"/>
      <c r="D475" s="292"/>
      <c r="E475" s="313"/>
      <c r="F475" s="320"/>
      <c r="G475" s="320"/>
    </row>
    <row r="476" spans="1:7" x14ac:dyDescent="0.25">
      <c r="A476" s="363"/>
      <c r="B476" s="314"/>
      <c r="C476" s="322"/>
      <c r="D476" s="322"/>
      <c r="E476" s="315"/>
      <c r="F476" s="321"/>
      <c r="G476" s="321"/>
    </row>
    <row r="477" spans="1:7" x14ac:dyDescent="0.25">
      <c r="A477" s="361">
        <v>30</v>
      </c>
      <c r="B477" s="310" t="s">
        <v>325</v>
      </c>
      <c r="C477" s="360"/>
      <c r="D477" s="360"/>
      <c r="E477" s="311"/>
      <c r="F477" s="319"/>
      <c r="G477" s="319"/>
    </row>
    <row r="478" spans="1:7" x14ac:dyDescent="0.25">
      <c r="A478" s="363"/>
      <c r="B478" s="314"/>
      <c r="C478" s="322"/>
      <c r="D478" s="322"/>
      <c r="E478" s="315"/>
      <c r="F478" s="321"/>
      <c r="G478" s="321"/>
    </row>
    <row r="479" spans="1:7" x14ac:dyDescent="0.25">
      <c r="A479" s="361">
        <v>31</v>
      </c>
      <c r="B479" s="310" t="s">
        <v>131</v>
      </c>
      <c r="C479" s="360"/>
      <c r="D479" s="360"/>
      <c r="E479" s="311"/>
      <c r="F479" s="319"/>
      <c r="G479" s="319"/>
    </row>
    <row r="480" spans="1:7" x14ac:dyDescent="0.25">
      <c r="A480" s="362"/>
      <c r="B480" s="314"/>
      <c r="C480" s="322"/>
      <c r="D480" s="322"/>
      <c r="E480" s="315"/>
      <c r="F480" s="320"/>
      <c r="G480" s="320"/>
    </row>
    <row r="481" spans="1:7" x14ac:dyDescent="0.25">
      <c r="A481" s="362"/>
      <c r="B481" s="368" t="s">
        <v>326</v>
      </c>
      <c r="C481" s="369"/>
      <c r="D481" s="369"/>
      <c r="E481" s="370"/>
      <c r="F481" s="320"/>
      <c r="G481" s="320"/>
    </row>
    <row r="482" spans="1:7" x14ac:dyDescent="0.25">
      <c r="A482" s="361">
        <v>32</v>
      </c>
      <c r="B482" s="310" t="s">
        <v>271</v>
      </c>
      <c r="C482" s="360"/>
      <c r="D482" s="360"/>
      <c r="E482" s="311"/>
      <c r="F482" s="319"/>
      <c r="G482" s="319"/>
    </row>
    <row r="483" spans="1:7" x14ac:dyDescent="0.25">
      <c r="A483" s="363"/>
      <c r="B483" s="314"/>
      <c r="C483" s="322"/>
      <c r="D483" s="322"/>
      <c r="E483" s="315"/>
      <c r="F483" s="321"/>
      <c r="G483" s="321"/>
    </row>
    <row r="484" spans="1:7" x14ac:dyDescent="0.25">
      <c r="A484" s="372" t="s">
        <v>327</v>
      </c>
      <c r="B484" s="373"/>
      <c r="C484" s="373"/>
      <c r="D484" s="373"/>
      <c r="E484" s="373"/>
      <c r="F484" s="373"/>
      <c r="G484" s="374"/>
    </row>
    <row r="485" spans="1:7" x14ac:dyDescent="0.25">
      <c r="A485" s="372"/>
      <c r="B485" s="373"/>
      <c r="C485" s="373"/>
      <c r="D485" s="373"/>
      <c r="E485" s="373"/>
      <c r="F485" s="373"/>
      <c r="G485" s="374"/>
    </row>
    <row r="486" spans="1:7" x14ac:dyDescent="0.25">
      <c r="A486" s="355" t="s">
        <v>40</v>
      </c>
      <c r="B486" s="356" t="s">
        <v>96</v>
      </c>
      <c r="C486" s="356"/>
      <c r="D486" s="356"/>
      <c r="E486" s="356"/>
      <c r="F486" s="355" t="s">
        <v>97</v>
      </c>
      <c r="G486" s="355" t="s">
        <v>98</v>
      </c>
    </row>
    <row r="487" spans="1:7" x14ac:dyDescent="0.25">
      <c r="A487" s="366"/>
      <c r="B487" s="382"/>
      <c r="C487" s="382"/>
      <c r="D487" s="382"/>
      <c r="E487" s="382"/>
      <c r="F487" s="366"/>
      <c r="G487" s="366"/>
    </row>
    <row r="488" spans="1:7" x14ac:dyDescent="0.25">
      <c r="A488" s="361">
        <v>33</v>
      </c>
      <c r="B488" s="310" t="s">
        <v>328</v>
      </c>
      <c r="C488" s="360"/>
      <c r="D488" s="360"/>
      <c r="E488" s="311"/>
      <c r="F488" s="319"/>
      <c r="G488" s="319"/>
    </row>
    <row r="489" spans="1:7" x14ac:dyDescent="0.25">
      <c r="A489" s="363"/>
      <c r="B489" s="314"/>
      <c r="C489" s="322"/>
      <c r="D489" s="322"/>
      <c r="E489" s="315"/>
      <c r="F489" s="321"/>
      <c r="G489" s="321"/>
    </row>
    <row r="490" spans="1:7" x14ac:dyDescent="0.25">
      <c r="A490" s="27">
        <v>34</v>
      </c>
      <c r="B490" s="310" t="s">
        <v>329</v>
      </c>
      <c r="C490" s="360"/>
      <c r="D490" s="360"/>
      <c r="E490" s="311"/>
      <c r="F490" s="17"/>
      <c r="G490" s="17"/>
    </row>
    <row r="491" spans="1:7" x14ac:dyDescent="0.25">
      <c r="A491" s="361">
        <v>35</v>
      </c>
      <c r="B491" s="310" t="s">
        <v>330</v>
      </c>
      <c r="C491" s="360"/>
      <c r="D491" s="360"/>
      <c r="E491" s="311"/>
      <c r="F491" s="319"/>
      <c r="G491" s="319"/>
    </row>
    <row r="492" spans="1:7" x14ac:dyDescent="0.25">
      <c r="A492" s="363"/>
      <c r="B492" s="314"/>
      <c r="C492" s="322"/>
      <c r="D492" s="322"/>
      <c r="E492" s="315"/>
      <c r="F492" s="321"/>
      <c r="G492" s="321"/>
    </row>
    <row r="493" spans="1:7" x14ac:dyDescent="0.25">
      <c r="A493" s="361">
        <v>36</v>
      </c>
      <c r="B493" s="310" t="s">
        <v>331</v>
      </c>
      <c r="C493" s="360"/>
      <c r="D493" s="360"/>
      <c r="E493" s="311"/>
      <c r="F493" s="309"/>
      <c r="G493" s="309"/>
    </row>
    <row r="494" spans="1:7" x14ac:dyDescent="0.25">
      <c r="A494" s="363"/>
      <c r="B494" s="314"/>
      <c r="C494" s="322"/>
      <c r="D494" s="322"/>
      <c r="E494" s="315"/>
      <c r="F494" s="309"/>
      <c r="G494" s="309"/>
    </row>
    <row r="495" spans="1:7" x14ac:dyDescent="0.25">
      <c r="A495" s="27">
        <v>37</v>
      </c>
      <c r="B495" s="310" t="s">
        <v>332</v>
      </c>
      <c r="C495" s="360"/>
      <c r="D495" s="360"/>
      <c r="E495" s="311"/>
      <c r="F495" s="19"/>
      <c r="G495" s="19"/>
    </row>
    <row r="496" spans="1:7" x14ac:dyDescent="0.25">
      <c r="A496" s="361">
        <v>38</v>
      </c>
      <c r="B496" s="310" t="s">
        <v>333</v>
      </c>
      <c r="C496" s="360"/>
      <c r="D496" s="360"/>
      <c r="E496" s="311"/>
      <c r="F496" s="309"/>
      <c r="G496" s="309"/>
    </row>
    <row r="497" spans="1:7" x14ac:dyDescent="0.25">
      <c r="A497" s="362"/>
      <c r="B497" s="314"/>
      <c r="C497" s="322"/>
      <c r="D497" s="322"/>
      <c r="E497" s="315"/>
      <c r="F497" s="309"/>
      <c r="G497" s="309"/>
    </row>
    <row r="498" spans="1:7" x14ac:dyDescent="0.25">
      <c r="A498" s="362"/>
      <c r="B498" s="310" t="s">
        <v>334</v>
      </c>
      <c r="C498" s="360"/>
      <c r="D498" s="360"/>
      <c r="E498" s="311"/>
      <c r="F498" s="19"/>
      <c r="G498" s="19"/>
    </row>
    <row r="499" spans="1:7" x14ac:dyDescent="0.25">
      <c r="A499" s="362"/>
      <c r="B499" s="310" t="s">
        <v>335</v>
      </c>
      <c r="C499" s="360"/>
      <c r="D499" s="360"/>
      <c r="E499" s="311"/>
      <c r="F499" s="19"/>
      <c r="G499" s="19"/>
    </row>
    <row r="500" spans="1:7" x14ac:dyDescent="0.25">
      <c r="A500" s="362"/>
      <c r="B500" s="310" t="s">
        <v>336</v>
      </c>
      <c r="C500" s="360"/>
      <c r="D500" s="360"/>
      <c r="E500" s="311"/>
      <c r="F500" s="19"/>
      <c r="G500" s="19"/>
    </row>
    <row r="501" spans="1:7" x14ac:dyDescent="0.25">
      <c r="A501" s="362"/>
      <c r="B501" s="310" t="s">
        <v>337</v>
      </c>
      <c r="C501" s="360"/>
      <c r="D501" s="360"/>
      <c r="E501" s="311"/>
      <c r="F501" s="19"/>
      <c r="G501" s="19"/>
    </row>
    <row r="502" spans="1:7" x14ac:dyDescent="0.25">
      <c r="A502" s="361">
        <v>39</v>
      </c>
      <c r="B502" s="310" t="s">
        <v>145</v>
      </c>
      <c r="C502" s="360"/>
      <c r="D502" s="360"/>
      <c r="E502" s="311"/>
      <c r="F502" s="19"/>
      <c r="G502" s="19"/>
    </row>
    <row r="503" spans="1:7" x14ac:dyDescent="0.25">
      <c r="A503" s="362"/>
      <c r="B503" s="310" t="s">
        <v>338</v>
      </c>
      <c r="C503" s="360"/>
      <c r="D503" s="360"/>
      <c r="E503" s="311"/>
      <c r="F503" s="309"/>
      <c r="G503" s="309"/>
    </row>
    <row r="504" spans="1:7" x14ac:dyDescent="0.25">
      <c r="A504" s="362"/>
      <c r="B504" s="314"/>
      <c r="C504" s="322"/>
      <c r="D504" s="322"/>
      <c r="E504" s="315"/>
      <c r="F504" s="309"/>
      <c r="G504" s="309"/>
    </row>
    <row r="505" spans="1:7" x14ac:dyDescent="0.25">
      <c r="A505" s="362"/>
      <c r="B505" s="310" t="s">
        <v>339</v>
      </c>
      <c r="C505" s="360"/>
      <c r="D505" s="360"/>
      <c r="E505" s="311"/>
      <c r="F505" s="19"/>
      <c r="G505" s="19"/>
    </row>
    <row r="506" spans="1:7" x14ac:dyDescent="0.25">
      <c r="A506" s="362"/>
      <c r="B506" s="310" t="s">
        <v>340</v>
      </c>
      <c r="C506" s="360"/>
      <c r="D506" s="360"/>
      <c r="E506" s="311"/>
      <c r="F506" s="19"/>
      <c r="G506" s="19"/>
    </row>
    <row r="507" spans="1:7" x14ac:dyDescent="0.25">
      <c r="A507" s="362"/>
      <c r="B507" s="310" t="s">
        <v>341</v>
      </c>
      <c r="C507" s="360"/>
      <c r="D507" s="360"/>
      <c r="E507" s="311"/>
      <c r="F507" s="19"/>
      <c r="G507" s="19"/>
    </row>
    <row r="508" spans="1:7" x14ac:dyDescent="0.25">
      <c r="A508" s="361">
        <v>40</v>
      </c>
      <c r="B508" s="310" t="s">
        <v>271</v>
      </c>
      <c r="C508" s="360"/>
      <c r="D508" s="360"/>
      <c r="E508" s="311"/>
      <c r="F508" s="309"/>
      <c r="G508" s="309"/>
    </row>
    <row r="509" spans="1:7" x14ac:dyDescent="0.25">
      <c r="A509" s="363"/>
      <c r="B509" s="314"/>
      <c r="C509" s="322"/>
      <c r="D509" s="322"/>
      <c r="E509" s="315"/>
      <c r="F509" s="309"/>
      <c r="G509" s="309"/>
    </row>
    <row r="510" spans="1:7" x14ac:dyDescent="0.25">
      <c r="A510" s="386" t="s">
        <v>342</v>
      </c>
      <c r="B510" s="386"/>
      <c r="C510" s="386"/>
      <c r="D510" s="386"/>
      <c r="E510" s="386"/>
      <c r="F510" s="386"/>
      <c r="G510" s="386"/>
    </row>
    <row r="511" spans="1:7" x14ac:dyDescent="0.25">
      <c r="A511" s="386"/>
      <c r="B511" s="386"/>
      <c r="C511" s="386"/>
      <c r="D511" s="386"/>
      <c r="E511" s="386"/>
      <c r="F511" s="386"/>
      <c r="G511" s="386"/>
    </row>
    <row r="512" spans="1:7" x14ac:dyDescent="0.25">
      <c r="A512" s="355" t="s">
        <v>40</v>
      </c>
      <c r="B512" s="356" t="s">
        <v>96</v>
      </c>
      <c r="C512" s="356"/>
      <c r="D512" s="356"/>
      <c r="E512" s="356"/>
      <c r="F512" s="355" t="s">
        <v>97</v>
      </c>
      <c r="G512" s="355" t="s">
        <v>98</v>
      </c>
    </row>
    <row r="513" spans="1:7" x14ac:dyDescent="0.25">
      <c r="A513" s="366"/>
      <c r="B513" s="382"/>
      <c r="C513" s="382"/>
      <c r="D513" s="382"/>
      <c r="E513" s="382"/>
      <c r="F513" s="366"/>
      <c r="G513" s="366"/>
    </row>
    <row r="514" spans="1:7" x14ac:dyDescent="0.25">
      <c r="A514" s="361">
        <v>41</v>
      </c>
      <c r="B514" s="310" t="s">
        <v>343</v>
      </c>
      <c r="C514" s="360"/>
      <c r="D514" s="360"/>
      <c r="E514" s="311"/>
      <c r="F514" s="319"/>
      <c r="G514" s="319"/>
    </row>
    <row r="515" spans="1:7" x14ac:dyDescent="0.25">
      <c r="A515" s="363"/>
      <c r="B515" s="314"/>
      <c r="C515" s="322"/>
      <c r="D515" s="322"/>
      <c r="E515" s="315"/>
      <c r="F515" s="321"/>
      <c r="G515" s="321"/>
    </row>
    <row r="516" spans="1:7" x14ac:dyDescent="0.25">
      <c r="A516" s="361">
        <v>42</v>
      </c>
      <c r="B516" s="310" t="s">
        <v>344</v>
      </c>
      <c r="C516" s="360"/>
      <c r="D516" s="360"/>
      <c r="E516" s="311"/>
      <c r="F516" s="319"/>
      <c r="G516" s="319"/>
    </row>
    <row r="517" spans="1:7" x14ac:dyDescent="0.25">
      <c r="A517" s="363"/>
      <c r="B517" s="314"/>
      <c r="C517" s="322"/>
      <c r="D517" s="322"/>
      <c r="E517" s="315"/>
      <c r="F517" s="321"/>
      <c r="G517" s="321"/>
    </row>
    <row r="518" spans="1:7" x14ac:dyDescent="0.25">
      <c r="A518" s="27">
        <v>43</v>
      </c>
      <c r="B518" s="310" t="s">
        <v>345</v>
      </c>
      <c r="C518" s="360"/>
      <c r="D518" s="360"/>
      <c r="E518" s="311"/>
      <c r="F518" s="17"/>
      <c r="G518" s="17"/>
    </row>
    <row r="519" spans="1:7" x14ac:dyDescent="0.25">
      <c r="A519" s="361">
        <v>44</v>
      </c>
      <c r="B519" s="310" t="s">
        <v>145</v>
      </c>
      <c r="C519" s="360"/>
      <c r="D519" s="360"/>
      <c r="E519" s="311"/>
      <c r="F519" s="17"/>
      <c r="G519" s="17"/>
    </row>
    <row r="520" spans="1:7" x14ac:dyDescent="0.25">
      <c r="A520" s="362"/>
      <c r="B520" s="310" t="s">
        <v>346</v>
      </c>
      <c r="C520" s="360"/>
      <c r="D520" s="360"/>
      <c r="E520" s="311"/>
      <c r="F520" s="17"/>
      <c r="G520" s="17"/>
    </row>
    <row r="521" spans="1:7" x14ac:dyDescent="0.25">
      <c r="A521" s="362"/>
      <c r="B521" s="310" t="s">
        <v>347</v>
      </c>
      <c r="C521" s="360"/>
      <c r="D521" s="360"/>
      <c r="E521" s="311"/>
      <c r="F521" s="17"/>
      <c r="G521" s="17"/>
    </row>
    <row r="522" spans="1:7" x14ac:dyDescent="0.25">
      <c r="A522" s="362"/>
      <c r="B522" s="310" t="s">
        <v>348</v>
      </c>
      <c r="C522" s="360"/>
      <c r="D522" s="360"/>
      <c r="E522" s="311"/>
      <c r="F522" s="17"/>
      <c r="G522" s="17"/>
    </row>
    <row r="523" spans="1:7" x14ac:dyDescent="0.25">
      <c r="A523" s="361">
        <v>45</v>
      </c>
      <c r="B523" s="310" t="s">
        <v>271</v>
      </c>
      <c r="C523" s="360"/>
      <c r="D523" s="360"/>
      <c r="E523" s="311"/>
      <c r="F523" s="319"/>
      <c r="G523" s="319"/>
    </row>
    <row r="524" spans="1:7" x14ac:dyDescent="0.25">
      <c r="A524" s="363"/>
      <c r="B524" s="314"/>
      <c r="C524" s="322"/>
      <c r="D524" s="322"/>
      <c r="E524" s="315"/>
      <c r="F524" s="321"/>
      <c r="G524" s="321"/>
    </row>
    <row r="525" spans="1:7" x14ac:dyDescent="0.25">
      <c r="A525" s="386" t="s">
        <v>349</v>
      </c>
      <c r="B525" s="386"/>
      <c r="C525" s="386"/>
      <c r="D525" s="386"/>
      <c r="E525" s="386"/>
      <c r="F525" s="386"/>
      <c r="G525" s="386"/>
    </row>
    <row r="526" spans="1:7" x14ac:dyDescent="0.25">
      <c r="A526" s="386"/>
      <c r="B526" s="386"/>
      <c r="C526" s="386"/>
      <c r="D526" s="386"/>
      <c r="E526" s="386"/>
      <c r="F526" s="386"/>
      <c r="G526" s="386"/>
    </row>
    <row r="527" spans="1:7" x14ac:dyDescent="0.25">
      <c r="A527" s="355" t="s">
        <v>40</v>
      </c>
      <c r="B527" s="356" t="s">
        <v>96</v>
      </c>
      <c r="C527" s="356"/>
      <c r="D527" s="356"/>
      <c r="E527" s="356"/>
      <c r="F527" s="355" t="s">
        <v>97</v>
      </c>
      <c r="G527" s="355" t="s">
        <v>98</v>
      </c>
    </row>
    <row r="528" spans="1:7" x14ac:dyDescent="0.25">
      <c r="A528" s="366"/>
      <c r="B528" s="382"/>
      <c r="C528" s="382"/>
      <c r="D528" s="382"/>
      <c r="E528" s="382"/>
      <c r="F528" s="366"/>
      <c r="G528" s="366"/>
    </row>
    <row r="529" spans="1:7" x14ac:dyDescent="0.25">
      <c r="A529" s="27">
        <v>46</v>
      </c>
      <c r="B529" s="310" t="s">
        <v>350</v>
      </c>
      <c r="C529" s="360"/>
      <c r="D529" s="360"/>
      <c r="E529" s="311"/>
      <c r="F529" s="34"/>
      <c r="G529" s="34"/>
    </row>
    <row r="530" spans="1:7" x14ac:dyDescent="0.25">
      <c r="A530" s="361">
        <v>47</v>
      </c>
      <c r="B530" s="310" t="s">
        <v>351</v>
      </c>
      <c r="C530" s="360"/>
      <c r="D530" s="360"/>
      <c r="E530" s="311"/>
      <c r="F530" s="387"/>
      <c r="G530" s="387"/>
    </row>
    <row r="531" spans="1:7" x14ac:dyDescent="0.25">
      <c r="A531" s="362"/>
      <c r="B531" s="314"/>
      <c r="C531" s="322"/>
      <c r="D531" s="322"/>
      <c r="E531" s="315"/>
      <c r="F531" s="388"/>
      <c r="G531" s="388"/>
    </row>
    <row r="532" spans="1:7" x14ac:dyDescent="0.25">
      <c r="A532" s="362"/>
      <c r="B532" s="350" t="s">
        <v>352</v>
      </c>
      <c r="C532" s="351"/>
      <c r="D532" s="351"/>
      <c r="E532" s="352"/>
      <c r="F532" s="387"/>
      <c r="G532" s="387"/>
    </row>
    <row r="533" spans="1:7" x14ac:dyDescent="0.25">
      <c r="A533" s="362"/>
      <c r="B533" s="335"/>
      <c r="C533" s="336"/>
      <c r="D533" s="336"/>
      <c r="E533" s="337"/>
      <c r="F533" s="388"/>
      <c r="G533" s="388"/>
    </row>
    <row r="534" spans="1:7" x14ac:dyDescent="0.25">
      <c r="A534" s="362"/>
      <c r="B534" s="389" t="s">
        <v>353</v>
      </c>
      <c r="C534" s="390"/>
      <c r="D534" s="390"/>
      <c r="E534" s="391"/>
      <c r="F534" s="35"/>
      <c r="G534" s="35"/>
    </row>
    <row r="535" spans="1:7" x14ac:dyDescent="0.25">
      <c r="A535" s="361">
        <v>48</v>
      </c>
      <c r="B535" s="310" t="s">
        <v>354</v>
      </c>
      <c r="C535" s="360"/>
      <c r="D535" s="360"/>
      <c r="E535" s="311"/>
      <c r="F535" s="387"/>
      <c r="G535" s="387"/>
    </row>
    <row r="536" spans="1:7" x14ac:dyDescent="0.25">
      <c r="A536" s="362"/>
      <c r="B536" s="314"/>
      <c r="C536" s="322"/>
      <c r="D536" s="322"/>
      <c r="E536" s="315"/>
      <c r="F536" s="388"/>
      <c r="G536" s="388"/>
    </row>
    <row r="537" spans="1:7" x14ac:dyDescent="0.25">
      <c r="A537" s="362"/>
      <c r="B537" s="310" t="s">
        <v>355</v>
      </c>
      <c r="C537" s="360"/>
      <c r="D537" s="360"/>
      <c r="E537" s="311"/>
      <c r="F537" s="34"/>
      <c r="G537" s="34"/>
    </row>
    <row r="538" spans="1:7" x14ac:dyDescent="0.25">
      <c r="A538" s="362"/>
      <c r="B538" s="310" t="s">
        <v>356</v>
      </c>
      <c r="C538" s="360"/>
      <c r="D538" s="360"/>
      <c r="E538" s="311"/>
      <c r="F538" s="387"/>
      <c r="G538" s="387"/>
    </row>
    <row r="539" spans="1:7" x14ac:dyDescent="0.25">
      <c r="A539" s="362"/>
      <c r="B539" s="314"/>
      <c r="C539" s="322"/>
      <c r="D539" s="322"/>
      <c r="E539" s="315"/>
      <c r="F539" s="388"/>
      <c r="G539" s="388"/>
    </row>
    <row r="540" spans="1:7" x14ac:dyDescent="0.25">
      <c r="A540" s="362"/>
      <c r="B540" s="310" t="s">
        <v>357</v>
      </c>
      <c r="C540" s="360"/>
      <c r="D540" s="360"/>
      <c r="E540" s="311"/>
      <c r="F540" s="387"/>
      <c r="G540" s="387"/>
    </row>
    <row r="541" spans="1:7" x14ac:dyDescent="0.25">
      <c r="A541" s="362"/>
      <c r="B541" s="314"/>
      <c r="C541" s="322"/>
      <c r="D541" s="322"/>
      <c r="E541" s="315"/>
      <c r="F541" s="388"/>
      <c r="G541" s="388"/>
    </row>
    <row r="542" spans="1:7" x14ac:dyDescent="0.25">
      <c r="A542" s="362"/>
      <c r="B542" s="310" t="s">
        <v>358</v>
      </c>
      <c r="C542" s="360"/>
      <c r="D542" s="360"/>
      <c r="E542" s="311"/>
      <c r="F542" s="387"/>
      <c r="G542" s="387"/>
    </row>
    <row r="543" spans="1:7" x14ac:dyDescent="0.25">
      <c r="A543" s="363"/>
      <c r="B543" s="314"/>
      <c r="C543" s="322"/>
      <c r="D543" s="322"/>
      <c r="E543" s="315"/>
      <c r="F543" s="388"/>
      <c r="G543" s="388"/>
    </row>
    <row r="544" spans="1:7" x14ac:dyDescent="0.25">
      <c r="A544" s="361">
        <v>49</v>
      </c>
      <c r="B544" s="310" t="s">
        <v>359</v>
      </c>
      <c r="C544" s="360"/>
      <c r="D544" s="360"/>
      <c r="E544" s="311"/>
      <c r="F544" s="387"/>
      <c r="G544" s="387"/>
    </row>
    <row r="545" spans="1:7" x14ac:dyDescent="0.25">
      <c r="A545" s="362"/>
      <c r="B545" s="314"/>
      <c r="C545" s="322"/>
      <c r="D545" s="322"/>
      <c r="E545" s="315"/>
      <c r="F545" s="388"/>
      <c r="G545" s="388"/>
    </row>
    <row r="546" spans="1:7" x14ac:dyDescent="0.25">
      <c r="A546" s="362"/>
      <c r="B546" s="310" t="s">
        <v>360</v>
      </c>
      <c r="C546" s="360"/>
      <c r="D546" s="360"/>
      <c r="E546" s="311"/>
      <c r="F546" s="387"/>
      <c r="G546" s="387"/>
    </row>
    <row r="547" spans="1:7" x14ac:dyDescent="0.25">
      <c r="A547" s="362"/>
      <c r="B547" s="314"/>
      <c r="C547" s="322"/>
      <c r="D547" s="322"/>
      <c r="E547" s="315"/>
      <c r="F547" s="388"/>
      <c r="G547" s="388"/>
    </row>
    <row r="548" spans="1:7" x14ac:dyDescent="0.25">
      <c r="A548" s="362"/>
      <c r="B548" s="310" t="s">
        <v>361</v>
      </c>
      <c r="C548" s="360"/>
      <c r="D548" s="360"/>
      <c r="E548" s="311"/>
      <c r="F548" s="387"/>
      <c r="G548" s="387"/>
    </row>
    <row r="549" spans="1:7" x14ac:dyDescent="0.25">
      <c r="A549" s="362"/>
      <c r="B549" s="314"/>
      <c r="C549" s="322"/>
      <c r="D549" s="322"/>
      <c r="E549" s="315"/>
      <c r="F549" s="388"/>
      <c r="G549" s="388"/>
    </row>
    <row r="550" spans="1:7" x14ac:dyDescent="0.25">
      <c r="A550" s="362"/>
      <c r="B550" s="310" t="s">
        <v>362</v>
      </c>
      <c r="C550" s="360"/>
      <c r="D550" s="360"/>
      <c r="E550" s="311"/>
      <c r="F550" s="387"/>
      <c r="G550" s="387"/>
    </row>
    <row r="551" spans="1:7" x14ac:dyDescent="0.25">
      <c r="A551" s="363"/>
      <c r="B551" s="314"/>
      <c r="C551" s="322"/>
      <c r="D551" s="322"/>
      <c r="E551" s="315"/>
      <c r="F551" s="388"/>
      <c r="G551" s="388"/>
    </row>
    <row r="552" spans="1:7" x14ac:dyDescent="0.25">
      <c r="A552" s="361">
        <v>50</v>
      </c>
      <c r="B552" s="310" t="s">
        <v>363</v>
      </c>
      <c r="C552" s="360"/>
      <c r="D552" s="360"/>
      <c r="E552" s="311"/>
      <c r="F552" s="387"/>
      <c r="G552" s="387"/>
    </row>
    <row r="553" spans="1:7" x14ac:dyDescent="0.25">
      <c r="A553" s="362"/>
      <c r="B553" s="312"/>
      <c r="C553" s="292"/>
      <c r="D553" s="292"/>
      <c r="E553" s="313"/>
      <c r="F553" s="393"/>
      <c r="G553" s="393"/>
    </row>
    <row r="554" spans="1:7" x14ac:dyDescent="0.25">
      <c r="A554" s="363"/>
      <c r="B554" s="314"/>
      <c r="C554" s="322"/>
      <c r="D554" s="322"/>
      <c r="E554" s="315"/>
      <c r="F554" s="388"/>
      <c r="G554" s="388"/>
    </row>
    <row r="555" spans="1:7" x14ac:dyDescent="0.25">
      <c r="A555" s="361">
        <v>51</v>
      </c>
      <c r="B555" s="310" t="s">
        <v>364</v>
      </c>
      <c r="C555" s="360"/>
      <c r="D555" s="360"/>
      <c r="E555" s="311"/>
      <c r="F555" s="387"/>
      <c r="G555" s="387"/>
    </row>
    <row r="556" spans="1:7" x14ac:dyDescent="0.25">
      <c r="A556" s="362"/>
      <c r="B556" s="314"/>
      <c r="C556" s="322"/>
      <c r="D556" s="322"/>
      <c r="E556" s="315"/>
      <c r="F556" s="388"/>
      <c r="G556" s="388"/>
    </row>
    <row r="557" spans="1:7" x14ac:dyDescent="0.25">
      <c r="A557" s="362"/>
      <c r="B557" s="310" t="s">
        <v>365</v>
      </c>
      <c r="C557" s="360"/>
      <c r="D557" s="360"/>
      <c r="E557" s="311"/>
      <c r="F557" s="34"/>
      <c r="G557" s="34"/>
    </row>
    <row r="558" spans="1:7" x14ac:dyDescent="0.25">
      <c r="A558" s="362"/>
      <c r="B558" s="310" t="s">
        <v>366</v>
      </c>
      <c r="C558" s="360"/>
      <c r="D558" s="360"/>
      <c r="E558" s="311"/>
      <c r="F558" s="34"/>
      <c r="G558" s="34"/>
    </row>
    <row r="559" spans="1:7" x14ac:dyDescent="0.25">
      <c r="A559" s="362"/>
      <c r="B559" s="310" t="s">
        <v>367</v>
      </c>
      <c r="C559" s="360"/>
      <c r="D559" s="360"/>
      <c r="E559" s="311"/>
      <c r="F559" s="34"/>
      <c r="G559" s="34"/>
    </row>
    <row r="560" spans="1:7" x14ac:dyDescent="0.25">
      <c r="A560" s="362"/>
      <c r="B560" s="310" t="s">
        <v>368</v>
      </c>
      <c r="C560" s="360"/>
      <c r="D560" s="360"/>
      <c r="E560" s="311"/>
      <c r="F560" s="34"/>
      <c r="G560" s="34"/>
    </row>
    <row r="561" spans="1:7" x14ac:dyDescent="0.25">
      <c r="A561" s="362"/>
      <c r="B561" s="310" t="s">
        <v>369</v>
      </c>
      <c r="C561" s="360"/>
      <c r="D561" s="360"/>
      <c r="E561" s="311"/>
      <c r="F561" s="34"/>
      <c r="G561" s="34"/>
    </row>
    <row r="562" spans="1:7" x14ac:dyDescent="0.25">
      <c r="A562" s="362"/>
      <c r="B562" s="310" t="s">
        <v>370</v>
      </c>
      <c r="C562" s="360"/>
      <c r="D562" s="360"/>
      <c r="E562" s="311"/>
      <c r="F562" s="34"/>
      <c r="G562" s="34"/>
    </row>
    <row r="563" spans="1:7" x14ac:dyDescent="0.25">
      <c r="A563" s="362"/>
      <c r="B563" s="310" t="s">
        <v>371</v>
      </c>
      <c r="C563" s="360"/>
      <c r="D563" s="360"/>
      <c r="E563" s="311"/>
      <c r="F563" s="34"/>
      <c r="G563" s="34"/>
    </row>
    <row r="564" spans="1:7" x14ac:dyDescent="0.25">
      <c r="A564" s="361">
        <v>52</v>
      </c>
      <c r="B564" s="310" t="s">
        <v>372</v>
      </c>
      <c r="C564" s="360"/>
      <c r="D564" s="360"/>
      <c r="E564" s="311"/>
      <c r="F564" s="387"/>
      <c r="G564" s="387"/>
    </row>
    <row r="565" spans="1:7" x14ac:dyDescent="0.25">
      <c r="A565" s="363"/>
      <c r="B565" s="314"/>
      <c r="C565" s="322"/>
      <c r="D565" s="322"/>
      <c r="E565" s="315"/>
      <c r="F565" s="388"/>
      <c r="G565" s="388"/>
    </row>
    <row r="566" spans="1:7" x14ac:dyDescent="0.25">
      <c r="A566" s="385" t="s">
        <v>373</v>
      </c>
      <c r="B566" s="385"/>
      <c r="C566" s="385"/>
      <c r="D566" s="385"/>
      <c r="E566" s="385"/>
      <c r="F566" s="385"/>
      <c r="G566" s="385"/>
    </row>
    <row r="567" spans="1:7" x14ac:dyDescent="0.25">
      <c r="A567" s="392"/>
      <c r="B567" s="392"/>
      <c r="C567" s="392"/>
      <c r="D567" s="392"/>
      <c r="E567" s="392"/>
      <c r="F567" s="392"/>
      <c r="G567" s="392"/>
    </row>
    <row r="568" spans="1:7" x14ac:dyDescent="0.25">
      <c r="A568" s="355" t="s">
        <v>40</v>
      </c>
      <c r="B568" s="356" t="s">
        <v>96</v>
      </c>
      <c r="C568" s="356"/>
      <c r="D568" s="356"/>
      <c r="E568" s="356"/>
      <c r="F568" s="355" t="s">
        <v>97</v>
      </c>
      <c r="G568" s="355" t="s">
        <v>98</v>
      </c>
    </row>
    <row r="569" spans="1:7" x14ac:dyDescent="0.25">
      <c r="A569" s="355"/>
      <c r="B569" s="356"/>
      <c r="C569" s="356"/>
      <c r="D569" s="356"/>
      <c r="E569" s="356"/>
      <c r="F569" s="355"/>
      <c r="G569" s="355"/>
    </row>
    <row r="570" spans="1:7" x14ac:dyDescent="0.25">
      <c r="A570" s="362">
        <v>1</v>
      </c>
      <c r="B570" s="312" t="s">
        <v>374</v>
      </c>
      <c r="C570" s="292"/>
      <c r="D570" s="292"/>
      <c r="E570" s="313"/>
      <c r="F570" s="320"/>
      <c r="G570" s="320"/>
    </row>
    <row r="571" spans="1:7" x14ac:dyDescent="0.25">
      <c r="A571" s="363"/>
      <c r="B571" s="314"/>
      <c r="C571" s="322"/>
      <c r="D571" s="322"/>
      <c r="E571" s="315"/>
      <c r="F571" s="321"/>
      <c r="G571" s="321"/>
    </row>
    <row r="572" spans="1:7" x14ac:dyDescent="0.25">
      <c r="A572" s="361">
        <v>2</v>
      </c>
      <c r="B572" s="310" t="s">
        <v>375</v>
      </c>
      <c r="C572" s="360"/>
      <c r="D572" s="360"/>
      <c r="E572" s="311"/>
      <c r="F572" s="319"/>
      <c r="G572" s="319"/>
    </row>
    <row r="573" spans="1:7" x14ac:dyDescent="0.25">
      <c r="A573" s="363"/>
      <c r="B573" s="314"/>
      <c r="C573" s="322"/>
      <c r="D573" s="322"/>
      <c r="E573" s="315"/>
      <c r="F573" s="321"/>
      <c r="G573" s="321"/>
    </row>
    <row r="574" spans="1:7" x14ac:dyDescent="0.25">
      <c r="A574" s="27">
        <v>3</v>
      </c>
      <c r="B574" s="310" t="s">
        <v>376</v>
      </c>
      <c r="C574" s="360"/>
      <c r="D574" s="360"/>
      <c r="E574" s="311"/>
      <c r="F574" s="17"/>
      <c r="G574" s="17"/>
    </row>
    <row r="575" spans="1:7" x14ac:dyDescent="0.25">
      <c r="A575" s="27">
        <v>4</v>
      </c>
      <c r="B575" s="310" t="s">
        <v>377</v>
      </c>
      <c r="C575" s="360"/>
      <c r="D575" s="360"/>
      <c r="E575" s="311"/>
      <c r="F575" s="17"/>
      <c r="G575" s="17"/>
    </row>
    <row r="576" spans="1:7" x14ac:dyDescent="0.25">
      <c r="A576" s="27">
        <v>5</v>
      </c>
      <c r="B576" s="310" t="s">
        <v>378</v>
      </c>
      <c r="C576" s="360"/>
      <c r="D576" s="360"/>
      <c r="E576" s="360"/>
      <c r="F576" s="19"/>
      <c r="G576" s="19"/>
    </row>
    <row r="577" spans="1:7" x14ac:dyDescent="0.25">
      <c r="A577" s="361">
        <v>6</v>
      </c>
      <c r="B577" s="357" t="s">
        <v>132</v>
      </c>
      <c r="C577" s="358"/>
      <c r="D577" s="358"/>
      <c r="E577" s="358"/>
      <c r="F577" s="358"/>
      <c r="G577" s="359"/>
    </row>
    <row r="578" spans="1:7" x14ac:dyDescent="0.25">
      <c r="A578" s="362"/>
      <c r="B578" s="338" t="s">
        <v>379</v>
      </c>
      <c r="C578" s="338"/>
      <c r="D578" s="338"/>
      <c r="E578" s="338"/>
      <c r="F578" s="309"/>
      <c r="G578" s="309"/>
    </row>
    <row r="579" spans="1:7" x14ac:dyDescent="0.25">
      <c r="A579" s="362"/>
      <c r="B579" s="338"/>
      <c r="C579" s="338"/>
      <c r="D579" s="338"/>
      <c r="E579" s="338"/>
      <c r="F579" s="309"/>
      <c r="G579" s="309"/>
    </row>
    <row r="580" spans="1:7" x14ac:dyDescent="0.25">
      <c r="A580" s="362"/>
      <c r="B580" s="349" t="s">
        <v>380</v>
      </c>
      <c r="C580" s="349"/>
      <c r="D580" s="349"/>
      <c r="E580" s="349"/>
      <c r="F580" s="309"/>
      <c r="G580" s="309"/>
    </row>
    <row r="581" spans="1:7" x14ac:dyDescent="0.25">
      <c r="A581" s="362"/>
      <c r="B581" s="349"/>
      <c r="C581" s="349"/>
      <c r="D581" s="349"/>
      <c r="E581" s="349"/>
      <c r="F581" s="309"/>
      <c r="G581" s="309"/>
    </row>
    <row r="582" spans="1:7" x14ac:dyDescent="0.25">
      <c r="A582" s="363"/>
      <c r="B582" s="349"/>
      <c r="C582" s="349"/>
      <c r="D582" s="349"/>
      <c r="E582" s="349"/>
      <c r="F582" s="309"/>
      <c r="G582" s="309"/>
    </row>
    <row r="583" spans="1:7" x14ac:dyDescent="0.25">
      <c r="A583" s="367">
        <v>7</v>
      </c>
      <c r="B583" s="310" t="s">
        <v>271</v>
      </c>
      <c r="C583" s="360"/>
      <c r="D583" s="360"/>
      <c r="E583" s="311"/>
      <c r="F583" s="319"/>
      <c r="G583" s="319"/>
    </row>
    <row r="584" spans="1:7" x14ac:dyDescent="0.25">
      <c r="A584" s="367"/>
      <c r="B584" s="314"/>
      <c r="C584" s="322"/>
      <c r="D584" s="322"/>
      <c r="E584" s="315"/>
      <c r="F584" s="321"/>
      <c r="G584" s="321"/>
    </row>
    <row r="585" spans="1:7" x14ac:dyDescent="0.25">
      <c r="A585" s="385" t="s">
        <v>381</v>
      </c>
      <c r="B585" s="385"/>
      <c r="C585" s="385"/>
      <c r="D585" s="385"/>
      <c r="E585" s="385"/>
      <c r="F585" s="385"/>
      <c r="G585" s="385"/>
    </row>
    <row r="586" spans="1:7" x14ac:dyDescent="0.25">
      <c r="A586" s="392"/>
      <c r="B586" s="392"/>
      <c r="C586" s="392"/>
      <c r="D586" s="392"/>
      <c r="E586" s="392"/>
      <c r="F586" s="392"/>
      <c r="G586" s="392"/>
    </row>
    <row r="587" spans="1:7" x14ac:dyDescent="0.25">
      <c r="A587" s="355" t="s">
        <v>40</v>
      </c>
      <c r="B587" s="356" t="s">
        <v>96</v>
      </c>
      <c r="C587" s="356"/>
      <c r="D587" s="356"/>
      <c r="E587" s="356"/>
      <c r="F587" s="355" t="s">
        <v>97</v>
      </c>
      <c r="G587" s="355" t="s">
        <v>98</v>
      </c>
    </row>
    <row r="588" spans="1:7" x14ac:dyDescent="0.25">
      <c r="A588" s="355"/>
      <c r="B588" s="356"/>
      <c r="C588" s="356"/>
      <c r="D588" s="356"/>
      <c r="E588" s="356"/>
      <c r="F588" s="355"/>
      <c r="G588" s="355"/>
    </row>
    <row r="589" spans="1:7" x14ac:dyDescent="0.25">
      <c r="A589" s="362">
        <v>1</v>
      </c>
      <c r="B589" s="312" t="s">
        <v>382</v>
      </c>
      <c r="C589" s="292"/>
      <c r="D589" s="292"/>
      <c r="E589" s="313"/>
      <c r="F589" s="394"/>
      <c r="G589" s="394"/>
    </row>
    <row r="590" spans="1:7" x14ac:dyDescent="0.25">
      <c r="A590" s="363"/>
      <c r="B590" s="314"/>
      <c r="C590" s="322"/>
      <c r="D590" s="322"/>
      <c r="E590" s="315"/>
      <c r="F590" s="321"/>
      <c r="G590" s="321"/>
    </row>
    <row r="591" spans="1:7" x14ac:dyDescent="0.25">
      <c r="A591" s="361">
        <v>2</v>
      </c>
      <c r="B591" s="310" t="s">
        <v>383</v>
      </c>
      <c r="C591" s="360"/>
      <c r="D591" s="360"/>
      <c r="E591" s="311"/>
      <c r="F591" s="319"/>
      <c r="G591" s="319"/>
    </row>
    <row r="592" spans="1:7" x14ac:dyDescent="0.25">
      <c r="A592" s="362"/>
      <c r="B592" s="314"/>
      <c r="C592" s="322"/>
      <c r="D592" s="322"/>
      <c r="E592" s="315"/>
      <c r="F592" s="321"/>
      <c r="G592" s="321"/>
    </row>
    <row r="593" spans="1:7" x14ac:dyDescent="0.25">
      <c r="A593" s="362"/>
      <c r="B593" s="350" t="s">
        <v>384</v>
      </c>
      <c r="C593" s="351"/>
      <c r="D593" s="351"/>
      <c r="E593" s="352"/>
      <c r="F593" s="17"/>
      <c r="G593" s="17"/>
    </row>
    <row r="594" spans="1:7" x14ac:dyDescent="0.25">
      <c r="A594" s="362"/>
      <c r="B594" s="310" t="s">
        <v>385</v>
      </c>
      <c r="C594" s="360"/>
      <c r="D594" s="360"/>
      <c r="E594" s="311"/>
      <c r="F594" s="17"/>
      <c r="G594" s="17"/>
    </row>
    <row r="595" spans="1:7" x14ac:dyDescent="0.25">
      <c r="A595" s="362"/>
      <c r="B595" s="310" t="s">
        <v>386</v>
      </c>
      <c r="C595" s="360"/>
      <c r="D595" s="360"/>
      <c r="E595" s="311"/>
      <c r="F595" s="17"/>
      <c r="G595" s="17"/>
    </row>
    <row r="596" spans="1:7" x14ac:dyDescent="0.25">
      <c r="A596" s="362"/>
      <c r="B596" s="310" t="s">
        <v>387</v>
      </c>
      <c r="C596" s="360"/>
      <c r="D596" s="360"/>
      <c r="E596" s="311"/>
      <c r="F596" s="17"/>
      <c r="G596" s="17"/>
    </row>
    <row r="597" spans="1:7" x14ac:dyDescent="0.25">
      <c r="A597" s="367">
        <v>3</v>
      </c>
      <c r="B597" s="338" t="s">
        <v>388</v>
      </c>
      <c r="C597" s="338"/>
      <c r="D597" s="338"/>
      <c r="E597" s="338"/>
      <c r="F597" s="17"/>
      <c r="G597" s="17"/>
    </row>
    <row r="598" spans="1:7" x14ac:dyDescent="0.25">
      <c r="A598" s="367"/>
      <c r="B598" s="338" t="s">
        <v>389</v>
      </c>
      <c r="C598" s="338"/>
      <c r="D598" s="338"/>
      <c r="E598" s="338"/>
      <c r="F598" s="17"/>
      <c r="G598" s="17"/>
    </row>
    <row r="599" spans="1:7" x14ac:dyDescent="0.25">
      <c r="A599" s="367"/>
      <c r="B599" s="338" t="s">
        <v>390</v>
      </c>
      <c r="C599" s="338"/>
      <c r="D599" s="338"/>
      <c r="E599" s="338"/>
      <c r="F599" s="319"/>
      <c r="G599" s="319"/>
    </row>
    <row r="600" spans="1:7" x14ac:dyDescent="0.25">
      <c r="A600" s="367"/>
      <c r="B600" s="338"/>
      <c r="C600" s="338"/>
      <c r="D600" s="338"/>
      <c r="E600" s="338"/>
      <c r="F600" s="321"/>
      <c r="G600" s="321"/>
    </row>
    <row r="601" spans="1:7" x14ac:dyDescent="0.25">
      <c r="A601" s="367"/>
      <c r="B601" s="350" t="s">
        <v>391</v>
      </c>
      <c r="C601" s="351"/>
      <c r="D601" s="351"/>
      <c r="E601" s="351"/>
      <c r="F601" s="351"/>
      <c r="G601" s="352"/>
    </row>
    <row r="602" spans="1:7" x14ac:dyDescent="0.25">
      <c r="A602" s="367"/>
      <c r="B602" s="338" t="s">
        <v>392</v>
      </c>
      <c r="C602" s="338"/>
      <c r="D602" s="338"/>
      <c r="E602" s="338"/>
      <c r="F602" s="17"/>
      <c r="G602" s="17"/>
    </row>
    <row r="603" spans="1:7" x14ac:dyDescent="0.25">
      <c r="A603" s="367"/>
      <c r="B603" s="338" t="s">
        <v>393</v>
      </c>
      <c r="C603" s="338"/>
      <c r="D603" s="338"/>
      <c r="E603" s="338"/>
      <c r="F603" s="17"/>
      <c r="G603" s="17"/>
    </row>
    <row r="604" spans="1:7" x14ac:dyDescent="0.25">
      <c r="A604" s="367"/>
      <c r="B604" s="338" t="s">
        <v>394</v>
      </c>
      <c r="C604" s="338"/>
      <c r="D604" s="338"/>
      <c r="E604" s="338"/>
      <c r="F604" s="17"/>
      <c r="G604" s="17"/>
    </row>
    <row r="605" spans="1:7" x14ac:dyDescent="0.25">
      <c r="A605" s="367"/>
      <c r="B605" s="338" t="s">
        <v>395</v>
      </c>
      <c r="C605" s="338"/>
      <c r="D605" s="338"/>
      <c r="E605" s="338"/>
      <c r="F605" s="319"/>
      <c r="G605" s="319"/>
    </row>
    <row r="606" spans="1:7" x14ac:dyDescent="0.25">
      <c r="A606" s="367"/>
      <c r="B606" s="338"/>
      <c r="C606" s="338"/>
      <c r="D606" s="338"/>
      <c r="E606" s="338"/>
      <c r="F606" s="321"/>
      <c r="G606" s="321"/>
    </row>
    <row r="607" spans="1:7" x14ac:dyDescent="0.25">
      <c r="A607" s="367"/>
      <c r="B607" s="338" t="s">
        <v>396</v>
      </c>
      <c r="C607" s="338"/>
      <c r="D607" s="338"/>
      <c r="E607" s="338"/>
      <c r="F607" s="17"/>
      <c r="G607" s="17"/>
    </row>
    <row r="608" spans="1:7" x14ac:dyDescent="0.25">
      <c r="A608" s="367"/>
      <c r="B608" s="338" t="s">
        <v>397</v>
      </c>
      <c r="C608" s="338"/>
      <c r="D608" s="338"/>
      <c r="E608" s="338"/>
      <c r="F608" s="17"/>
      <c r="G608" s="17"/>
    </row>
    <row r="609" spans="1:7" x14ac:dyDescent="0.25">
      <c r="A609" s="367"/>
      <c r="B609" s="338" t="s">
        <v>398</v>
      </c>
      <c r="C609" s="338"/>
      <c r="D609" s="338"/>
      <c r="E609" s="338"/>
      <c r="F609" s="17"/>
      <c r="G609" s="17"/>
    </row>
    <row r="610" spans="1:7" x14ac:dyDescent="0.25">
      <c r="A610" s="367"/>
      <c r="B610" s="338" t="s">
        <v>399</v>
      </c>
      <c r="C610" s="338"/>
      <c r="D610" s="338"/>
      <c r="E610" s="338"/>
      <c r="F610" s="319"/>
      <c r="G610" s="319"/>
    </row>
    <row r="611" spans="1:7" x14ac:dyDescent="0.25">
      <c r="A611" s="367"/>
      <c r="B611" s="338"/>
      <c r="C611" s="338"/>
      <c r="D611" s="338"/>
      <c r="E611" s="338"/>
      <c r="F611" s="321"/>
      <c r="G611" s="321"/>
    </row>
    <row r="612" spans="1:7" x14ac:dyDescent="0.25">
      <c r="A612" s="367"/>
      <c r="B612" s="338" t="s">
        <v>400</v>
      </c>
      <c r="C612" s="338"/>
      <c r="D612" s="338"/>
      <c r="E612" s="338"/>
      <c r="F612" s="319"/>
      <c r="G612" s="319"/>
    </row>
    <row r="613" spans="1:7" x14ac:dyDescent="0.25">
      <c r="A613" s="367"/>
      <c r="B613" s="338"/>
      <c r="C613" s="338"/>
      <c r="D613" s="338"/>
      <c r="E613" s="338"/>
      <c r="F613" s="321"/>
      <c r="G613" s="321"/>
    </row>
    <row r="614" spans="1:7" x14ac:dyDescent="0.25">
      <c r="A614" s="367"/>
      <c r="B614" s="338" t="s">
        <v>401</v>
      </c>
      <c r="C614" s="338"/>
      <c r="D614" s="338"/>
      <c r="E614" s="338"/>
      <c r="F614" s="319"/>
      <c r="G614" s="319"/>
    </row>
    <row r="615" spans="1:7" x14ac:dyDescent="0.25">
      <c r="A615" s="367"/>
      <c r="B615" s="396"/>
      <c r="C615" s="396"/>
      <c r="D615" s="396"/>
      <c r="E615" s="396"/>
      <c r="F615" s="321"/>
      <c r="G615" s="321"/>
    </row>
    <row r="616" spans="1:7" x14ac:dyDescent="0.25">
      <c r="A616" s="395"/>
      <c r="B616" s="338" t="s">
        <v>402</v>
      </c>
      <c r="C616" s="338"/>
      <c r="D616" s="338"/>
      <c r="E616" s="338"/>
      <c r="F616" s="319"/>
      <c r="G616" s="319"/>
    </row>
    <row r="617" spans="1:7" x14ac:dyDescent="0.25">
      <c r="A617" s="395"/>
      <c r="B617" s="338"/>
      <c r="C617" s="338"/>
      <c r="D617" s="338"/>
      <c r="E617" s="338"/>
      <c r="F617" s="321"/>
      <c r="G617" s="321"/>
    </row>
    <row r="618" spans="1:7" x14ac:dyDescent="0.25">
      <c r="A618" s="395">
        <v>4</v>
      </c>
      <c r="B618" s="338" t="s">
        <v>403</v>
      </c>
      <c r="C618" s="338"/>
      <c r="D618" s="338"/>
      <c r="E618" s="338"/>
      <c r="F618" s="309"/>
      <c r="G618" s="309"/>
    </row>
    <row r="619" spans="1:7" x14ac:dyDescent="0.25">
      <c r="A619" s="395"/>
      <c r="B619" s="338"/>
      <c r="C619" s="338"/>
      <c r="D619" s="338"/>
      <c r="E619" s="338"/>
      <c r="F619" s="309"/>
      <c r="G619" s="309"/>
    </row>
    <row r="620" spans="1:7" x14ac:dyDescent="0.25">
      <c r="A620" s="397" t="s">
        <v>404</v>
      </c>
      <c r="B620" s="398"/>
      <c r="C620" s="398"/>
      <c r="D620" s="398"/>
      <c r="E620" s="398"/>
      <c r="F620" s="398"/>
      <c r="G620" s="399"/>
    </row>
    <row r="621" spans="1:7" x14ac:dyDescent="0.25">
      <c r="A621" s="397"/>
      <c r="B621" s="398"/>
      <c r="C621" s="398"/>
      <c r="D621" s="398"/>
      <c r="E621" s="398"/>
      <c r="F621" s="398"/>
      <c r="G621" s="399"/>
    </row>
    <row r="622" spans="1:7" x14ac:dyDescent="0.25">
      <c r="A622" s="355" t="s">
        <v>40</v>
      </c>
      <c r="B622" s="356" t="s">
        <v>96</v>
      </c>
      <c r="C622" s="356"/>
      <c r="D622" s="356"/>
      <c r="E622" s="356"/>
      <c r="F622" s="355" t="s">
        <v>97</v>
      </c>
      <c r="G622" s="355" t="s">
        <v>98</v>
      </c>
    </row>
    <row r="623" spans="1:7" x14ac:dyDescent="0.25">
      <c r="A623" s="366"/>
      <c r="B623" s="382"/>
      <c r="C623" s="382"/>
      <c r="D623" s="382"/>
      <c r="E623" s="382"/>
      <c r="F623" s="366"/>
      <c r="G623" s="366"/>
    </row>
    <row r="624" spans="1:7" x14ac:dyDescent="0.25">
      <c r="A624" s="361">
        <v>1</v>
      </c>
      <c r="B624" s="310" t="s">
        <v>405</v>
      </c>
      <c r="C624" s="360"/>
      <c r="D624" s="360"/>
      <c r="E624" s="311"/>
      <c r="F624" s="387"/>
      <c r="G624" s="387"/>
    </row>
    <row r="625" spans="1:7" x14ac:dyDescent="0.25">
      <c r="A625" s="362"/>
      <c r="B625" s="314"/>
      <c r="C625" s="322"/>
      <c r="D625" s="322"/>
      <c r="E625" s="315"/>
      <c r="F625" s="388"/>
      <c r="G625" s="388"/>
    </row>
    <row r="626" spans="1:7" x14ac:dyDescent="0.25">
      <c r="A626" s="362"/>
      <c r="B626" s="310" t="s">
        <v>406</v>
      </c>
      <c r="C626" s="360"/>
      <c r="D626" s="360"/>
      <c r="E626" s="311"/>
      <c r="F626" s="34"/>
      <c r="G626" s="34"/>
    </row>
    <row r="627" spans="1:7" x14ac:dyDescent="0.25">
      <c r="A627" s="362"/>
      <c r="B627" s="310" t="s">
        <v>407</v>
      </c>
      <c r="C627" s="360"/>
      <c r="D627" s="360"/>
      <c r="E627" s="311"/>
      <c r="F627" s="34"/>
      <c r="G627" s="34"/>
    </row>
    <row r="628" spans="1:7" x14ac:dyDescent="0.25">
      <c r="A628" s="362"/>
      <c r="B628" s="310" t="s">
        <v>408</v>
      </c>
      <c r="C628" s="360"/>
      <c r="D628" s="360"/>
      <c r="E628" s="311"/>
      <c r="F628" s="34"/>
      <c r="G628" s="34"/>
    </row>
    <row r="629" spans="1:7" x14ac:dyDescent="0.25">
      <c r="A629" s="361">
        <v>2</v>
      </c>
      <c r="B629" s="310" t="s">
        <v>409</v>
      </c>
      <c r="C629" s="360"/>
      <c r="D629" s="360"/>
      <c r="E629" s="311"/>
      <c r="F629" s="387"/>
      <c r="G629" s="387"/>
    </row>
    <row r="630" spans="1:7" x14ac:dyDescent="0.25">
      <c r="A630" s="363"/>
      <c r="B630" s="314"/>
      <c r="C630" s="322"/>
      <c r="D630" s="322"/>
      <c r="E630" s="315"/>
      <c r="F630" s="388"/>
      <c r="G630" s="388"/>
    </row>
    <row r="631" spans="1:7" x14ac:dyDescent="0.25">
      <c r="A631" s="361">
        <v>3</v>
      </c>
      <c r="B631" s="310" t="s">
        <v>410</v>
      </c>
      <c r="C631" s="360"/>
      <c r="D631" s="360"/>
      <c r="E631" s="311"/>
      <c r="F631" s="387"/>
      <c r="G631" s="387"/>
    </row>
    <row r="632" spans="1:7" x14ac:dyDescent="0.25">
      <c r="A632" s="363"/>
      <c r="B632" s="314"/>
      <c r="C632" s="322"/>
      <c r="D632" s="322"/>
      <c r="E632" s="315"/>
      <c r="F632" s="388"/>
      <c r="G632" s="388"/>
    </row>
    <row r="633" spans="1:7" x14ac:dyDescent="0.25">
      <c r="A633" s="27">
        <v>4</v>
      </c>
      <c r="B633" s="310" t="s">
        <v>411</v>
      </c>
      <c r="C633" s="360"/>
      <c r="D633" s="360"/>
      <c r="E633" s="311"/>
      <c r="F633" s="34"/>
      <c r="G633" s="34"/>
    </row>
    <row r="634" spans="1:7" x14ac:dyDescent="0.25">
      <c r="A634" s="361">
        <v>5</v>
      </c>
      <c r="B634" s="310" t="s">
        <v>412</v>
      </c>
      <c r="C634" s="360"/>
      <c r="D634" s="360"/>
      <c r="E634" s="311"/>
      <c r="F634" s="387"/>
      <c r="G634" s="387"/>
    </row>
    <row r="635" spans="1:7" x14ac:dyDescent="0.25">
      <c r="A635" s="363"/>
      <c r="B635" s="314"/>
      <c r="C635" s="322"/>
      <c r="D635" s="322"/>
      <c r="E635" s="315"/>
      <c r="F635" s="388"/>
      <c r="G635" s="388"/>
    </row>
    <row r="636" spans="1:7" x14ac:dyDescent="0.25">
      <c r="A636" s="27">
        <v>6</v>
      </c>
      <c r="B636" s="310" t="s">
        <v>413</v>
      </c>
      <c r="C636" s="360"/>
      <c r="D636" s="360"/>
      <c r="E636" s="311"/>
      <c r="F636" s="34"/>
      <c r="G636" s="34"/>
    </row>
    <row r="637" spans="1:7" x14ac:dyDescent="0.25">
      <c r="A637" s="361">
        <v>7</v>
      </c>
      <c r="B637" s="310" t="s">
        <v>414</v>
      </c>
      <c r="C637" s="360"/>
      <c r="D637" s="360"/>
      <c r="E637" s="311"/>
      <c r="F637" s="387"/>
      <c r="G637" s="387"/>
    </row>
    <row r="638" spans="1:7" x14ac:dyDescent="0.25">
      <c r="A638" s="362"/>
      <c r="B638" s="312"/>
      <c r="C638" s="292"/>
      <c r="D638" s="292"/>
      <c r="E638" s="313"/>
      <c r="F638" s="393"/>
      <c r="G638" s="393"/>
    </row>
    <row r="639" spans="1:7" x14ac:dyDescent="0.25">
      <c r="A639" s="362"/>
      <c r="B639" s="310" t="s">
        <v>415</v>
      </c>
      <c r="C639" s="360"/>
      <c r="D639" s="360"/>
      <c r="E639" s="311"/>
      <c r="F639" s="34"/>
      <c r="G639" s="34"/>
    </row>
    <row r="640" spans="1:7" x14ac:dyDescent="0.25">
      <c r="A640" s="362"/>
      <c r="B640" s="310" t="s">
        <v>416</v>
      </c>
      <c r="C640" s="360"/>
      <c r="D640" s="360"/>
      <c r="E640" s="311"/>
      <c r="F640" s="34"/>
      <c r="G640" s="34"/>
    </row>
    <row r="641" spans="1:7" x14ac:dyDescent="0.25">
      <c r="A641" s="362"/>
      <c r="B641" s="310" t="s">
        <v>417</v>
      </c>
      <c r="C641" s="360"/>
      <c r="D641" s="360"/>
      <c r="E641" s="311"/>
      <c r="F641" s="34"/>
      <c r="G641" s="34"/>
    </row>
    <row r="642" spans="1:7" x14ac:dyDescent="0.25">
      <c r="A642" s="362"/>
      <c r="B642" s="310" t="s">
        <v>418</v>
      </c>
      <c r="C642" s="360"/>
      <c r="D642" s="360"/>
      <c r="E642" s="311"/>
      <c r="F642" s="34"/>
      <c r="G642" s="34"/>
    </row>
    <row r="643" spans="1:7" x14ac:dyDescent="0.25">
      <c r="A643" s="362"/>
      <c r="B643" s="310" t="s">
        <v>419</v>
      </c>
      <c r="C643" s="360"/>
      <c r="D643" s="360"/>
      <c r="E643" s="311"/>
      <c r="F643" s="34"/>
      <c r="G643" s="34"/>
    </row>
    <row r="644" spans="1:7" x14ac:dyDescent="0.25">
      <c r="A644" s="362"/>
      <c r="B644" s="310" t="s">
        <v>420</v>
      </c>
      <c r="C644" s="360"/>
      <c r="D644" s="360"/>
      <c r="E644" s="311"/>
      <c r="F644" s="34"/>
      <c r="G644" s="34"/>
    </row>
    <row r="645" spans="1:7" x14ac:dyDescent="0.25">
      <c r="A645" s="362"/>
      <c r="B645" s="310" t="s">
        <v>421</v>
      </c>
      <c r="C645" s="360"/>
      <c r="D645" s="360"/>
      <c r="E645" s="311"/>
      <c r="F645" s="34"/>
      <c r="G645" s="34"/>
    </row>
    <row r="646" spans="1:7" x14ac:dyDescent="0.25">
      <c r="A646" s="362"/>
      <c r="B646" s="310" t="s">
        <v>422</v>
      </c>
      <c r="C646" s="360"/>
      <c r="D646" s="360"/>
      <c r="E646" s="311"/>
      <c r="F646" s="34"/>
      <c r="G646" s="34"/>
    </row>
    <row r="647" spans="1:7" x14ac:dyDescent="0.25">
      <c r="A647" s="362"/>
      <c r="B647" s="310" t="s">
        <v>423</v>
      </c>
      <c r="C647" s="360"/>
      <c r="D647" s="360"/>
      <c r="E647" s="311"/>
      <c r="F647" s="34"/>
      <c r="G647" s="34"/>
    </row>
    <row r="648" spans="1:7" x14ac:dyDescent="0.25">
      <c r="A648" s="362"/>
      <c r="B648" s="310" t="s">
        <v>424</v>
      </c>
      <c r="C648" s="360"/>
      <c r="D648" s="360"/>
      <c r="E648" s="311"/>
      <c r="F648" s="34"/>
      <c r="G648" s="34"/>
    </row>
    <row r="649" spans="1:7" x14ac:dyDescent="0.25">
      <c r="A649" s="362"/>
      <c r="B649" s="310" t="s">
        <v>425</v>
      </c>
      <c r="C649" s="360"/>
      <c r="D649" s="360"/>
      <c r="E649" s="311"/>
      <c r="F649" s="34"/>
      <c r="G649" s="34"/>
    </row>
    <row r="650" spans="1:7" x14ac:dyDescent="0.25">
      <c r="A650" s="361">
        <v>8</v>
      </c>
      <c r="B650" s="310" t="s">
        <v>426</v>
      </c>
      <c r="C650" s="360"/>
      <c r="D650" s="360"/>
      <c r="E650" s="311"/>
      <c r="F650" s="387"/>
      <c r="G650" s="387"/>
    </row>
    <row r="651" spans="1:7" x14ac:dyDescent="0.25">
      <c r="A651" s="363"/>
      <c r="B651" s="314"/>
      <c r="C651" s="322"/>
      <c r="D651" s="322"/>
      <c r="E651" s="315"/>
      <c r="F651" s="388"/>
      <c r="G651" s="388"/>
    </row>
    <row r="652" spans="1:7" x14ac:dyDescent="0.25">
      <c r="A652" s="361">
        <v>9</v>
      </c>
      <c r="B652" s="310" t="s">
        <v>427</v>
      </c>
      <c r="C652" s="360"/>
      <c r="D652" s="360"/>
      <c r="E652" s="311"/>
      <c r="F652" s="387"/>
      <c r="G652" s="387"/>
    </row>
    <row r="653" spans="1:7" x14ac:dyDescent="0.25">
      <c r="A653" s="362"/>
      <c r="B653" s="312"/>
      <c r="C653" s="292"/>
      <c r="D653" s="292"/>
      <c r="E653" s="313"/>
      <c r="F653" s="393"/>
      <c r="G653" s="393"/>
    </row>
    <row r="654" spans="1:7" x14ac:dyDescent="0.25">
      <c r="A654" s="361">
        <v>10</v>
      </c>
      <c r="B654" s="310" t="s">
        <v>428</v>
      </c>
      <c r="C654" s="360"/>
      <c r="D654" s="360"/>
      <c r="E654" s="311"/>
      <c r="F654" s="387"/>
      <c r="G654" s="387"/>
    </row>
    <row r="655" spans="1:7" x14ac:dyDescent="0.25">
      <c r="A655" s="362"/>
      <c r="B655" s="312"/>
      <c r="C655" s="292"/>
      <c r="D655" s="292"/>
      <c r="E655" s="313"/>
      <c r="F655" s="393"/>
      <c r="G655" s="393"/>
    </row>
    <row r="656" spans="1:7" x14ac:dyDescent="0.25">
      <c r="A656" s="27">
        <v>11</v>
      </c>
      <c r="B656" s="310" t="s">
        <v>429</v>
      </c>
      <c r="C656" s="360"/>
      <c r="D656" s="360"/>
      <c r="E656" s="311"/>
      <c r="F656" s="34"/>
      <c r="G656" s="34"/>
    </row>
    <row r="657" spans="1:7" x14ac:dyDescent="0.25">
      <c r="A657" s="27">
        <v>12</v>
      </c>
      <c r="B657" s="310" t="s">
        <v>430</v>
      </c>
      <c r="C657" s="360"/>
      <c r="D657" s="360"/>
      <c r="E657" s="311"/>
      <c r="F657" s="34"/>
      <c r="G657" s="34"/>
    </row>
    <row r="658" spans="1:7" x14ac:dyDescent="0.25">
      <c r="A658" s="361">
        <v>13</v>
      </c>
      <c r="B658" s="310" t="s">
        <v>431</v>
      </c>
      <c r="C658" s="360"/>
      <c r="D658" s="360"/>
      <c r="E658" s="311"/>
      <c r="F658" s="387"/>
      <c r="G658" s="387"/>
    </row>
    <row r="659" spans="1:7" x14ac:dyDescent="0.25">
      <c r="A659" s="363"/>
      <c r="B659" s="314"/>
      <c r="C659" s="322"/>
      <c r="D659" s="322"/>
      <c r="E659" s="315"/>
      <c r="F659" s="388"/>
      <c r="G659" s="388"/>
    </row>
    <row r="660" spans="1:7" x14ac:dyDescent="0.25">
      <c r="A660" s="361">
        <v>14</v>
      </c>
      <c r="B660" s="310" t="s">
        <v>432</v>
      </c>
      <c r="C660" s="360"/>
      <c r="D660" s="360"/>
      <c r="E660" s="311"/>
      <c r="F660" s="34"/>
      <c r="G660" s="34"/>
    </row>
    <row r="661" spans="1:7" x14ac:dyDescent="0.25">
      <c r="A661" s="362"/>
      <c r="B661" s="310" t="s">
        <v>433</v>
      </c>
      <c r="C661" s="360"/>
      <c r="D661" s="360"/>
      <c r="E661" s="311"/>
      <c r="F661" s="34"/>
      <c r="G661" s="34"/>
    </row>
    <row r="662" spans="1:7" x14ac:dyDescent="0.25">
      <c r="A662" s="362"/>
      <c r="B662" s="310" t="s">
        <v>434</v>
      </c>
      <c r="C662" s="360"/>
      <c r="D662" s="360"/>
      <c r="E662" s="311"/>
      <c r="F662" s="34"/>
      <c r="G662" s="34"/>
    </row>
    <row r="663" spans="1:7" x14ac:dyDescent="0.25">
      <c r="A663" s="362"/>
      <c r="B663" s="310" t="s">
        <v>435</v>
      </c>
      <c r="C663" s="360"/>
      <c r="D663" s="360"/>
      <c r="E663" s="311"/>
      <c r="F663" s="34"/>
      <c r="G663" s="34"/>
    </row>
    <row r="664" spans="1:7" x14ac:dyDescent="0.25">
      <c r="A664" s="362"/>
      <c r="B664" s="310" t="s">
        <v>436</v>
      </c>
      <c r="C664" s="360"/>
      <c r="D664" s="360"/>
      <c r="E664" s="311"/>
      <c r="F664" s="34"/>
      <c r="G664" s="34"/>
    </row>
    <row r="665" spans="1:7" x14ac:dyDescent="0.25">
      <c r="A665" s="362"/>
      <c r="B665" s="310" t="s">
        <v>437</v>
      </c>
      <c r="C665" s="360"/>
      <c r="D665" s="360"/>
      <c r="E665" s="311"/>
      <c r="F665" s="34"/>
      <c r="G665" s="34"/>
    </row>
    <row r="666" spans="1:7" x14ac:dyDescent="0.25">
      <c r="A666" s="362"/>
      <c r="B666" s="310" t="s">
        <v>438</v>
      </c>
      <c r="C666" s="360"/>
      <c r="D666" s="360"/>
      <c r="E666" s="311"/>
      <c r="F666" s="34"/>
      <c r="G666" s="34"/>
    </row>
    <row r="667" spans="1:7" x14ac:dyDescent="0.25">
      <c r="A667" s="362"/>
      <c r="B667" s="310" t="s">
        <v>439</v>
      </c>
      <c r="C667" s="360"/>
      <c r="D667" s="360"/>
      <c r="E667" s="311"/>
      <c r="F667" s="34"/>
      <c r="G667" s="34"/>
    </row>
    <row r="668" spans="1:7" x14ac:dyDescent="0.25">
      <c r="A668" s="362"/>
      <c r="B668" s="310" t="s">
        <v>440</v>
      </c>
      <c r="C668" s="360"/>
      <c r="D668" s="360"/>
      <c r="E668" s="311"/>
      <c r="F668" s="34"/>
      <c r="G668" s="34"/>
    </row>
    <row r="669" spans="1:7" x14ac:dyDescent="0.25">
      <c r="A669" s="362"/>
      <c r="B669" s="310" t="s">
        <v>441</v>
      </c>
      <c r="C669" s="360"/>
      <c r="D669" s="360"/>
      <c r="E669" s="311"/>
      <c r="F669" s="34"/>
      <c r="G669" s="34"/>
    </row>
    <row r="670" spans="1:7" x14ac:dyDescent="0.25">
      <c r="A670" s="362"/>
      <c r="B670" s="310" t="s">
        <v>442</v>
      </c>
      <c r="C670" s="360"/>
      <c r="D670" s="360"/>
      <c r="E670" s="311"/>
      <c r="F670" s="34"/>
      <c r="G670" s="34"/>
    </row>
    <row r="671" spans="1:7" x14ac:dyDescent="0.25">
      <c r="A671" s="362"/>
      <c r="B671" s="310" t="s">
        <v>443</v>
      </c>
      <c r="C671" s="360"/>
      <c r="D671" s="360"/>
      <c r="E671" s="311"/>
      <c r="F671" s="34"/>
      <c r="G671" s="34"/>
    </row>
    <row r="672" spans="1:7" x14ac:dyDescent="0.25">
      <c r="A672" s="362"/>
      <c r="B672" s="310" t="s">
        <v>444</v>
      </c>
      <c r="C672" s="360"/>
      <c r="D672" s="360"/>
      <c r="E672" s="311"/>
      <c r="F672" s="34"/>
      <c r="G672" s="34"/>
    </row>
    <row r="673" spans="1:7" x14ac:dyDescent="0.25">
      <c r="A673" s="362"/>
      <c r="B673" s="310" t="s">
        <v>445</v>
      </c>
      <c r="C673" s="360"/>
      <c r="D673" s="360"/>
      <c r="E673" s="311"/>
      <c r="F673" s="34"/>
      <c r="G673" s="34"/>
    </row>
    <row r="674" spans="1:7" x14ac:dyDescent="0.25">
      <c r="A674" s="362"/>
      <c r="B674" s="310" t="s">
        <v>446</v>
      </c>
      <c r="C674" s="360"/>
      <c r="D674" s="360"/>
      <c r="E674" s="311"/>
      <c r="F674" s="34"/>
      <c r="G674" s="34"/>
    </row>
    <row r="675" spans="1:7" x14ac:dyDescent="0.25">
      <c r="A675" s="362"/>
      <c r="B675" s="310" t="s">
        <v>447</v>
      </c>
      <c r="C675" s="360"/>
      <c r="D675" s="360"/>
      <c r="E675" s="311"/>
      <c r="F675" s="34"/>
      <c r="G675" s="34"/>
    </row>
    <row r="676" spans="1:7" x14ac:dyDescent="0.25">
      <c r="A676" s="362"/>
      <c r="B676" s="310" t="s">
        <v>448</v>
      </c>
      <c r="C676" s="360"/>
      <c r="D676" s="360"/>
      <c r="E676" s="311"/>
      <c r="F676" s="34"/>
      <c r="G676" s="34"/>
    </row>
    <row r="677" spans="1:7" x14ac:dyDescent="0.25">
      <c r="A677" s="362"/>
      <c r="B677" s="310" t="s">
        <v>449</v>
      </c>
      <c r="C677" s="360"/>
      <c r="D677" s="360"/>
      <c r="E677" s="311"/>
      <c r="F677" s="34"/>
      <c r="G677" s="34"/>
    </row>
    <row r="678" spans="1:7" x14ac:dyDescent="0.25">
      <c r="A678" s="362"/>
      <c r="B678" s="310" t="s">
        <v>450</v>
      </c>
      <c r="C678" s="360"/>
      <c r="D678" s="360"/>
      <c r="E678" s="311"/>
      <c r="F678" s="34"/>
      <c r="G678" s="34"/>
    </row>
    <row r="679" spans="1:7" x14ac:dyDescent="0.25">
      <c r="A679" s="362"/>
      <c r="B679" s="310" t="s">
        <v>451</v>
      </c>
      <c r="C679" s="360"/>
      <c r="D679" s="360"/>
      <c r="E679" s="311"/>
      <c r="F679" s="34"/>
      <c r="G679" s="34"/>
    </row>
    <row r="680" spans="1:7" x14ac:dyDescent="0.25">
      <c r="A680" s="362"/>
      <c r="B680" s="310" t="s">
        <v>452</v>
      </c>
      <c r="C680" s="360"/>
      <c r="D680" s="360"/>
      <c r="E680" s="311"/>
      <c r="F680" s="34"/>
      <c r="G680" s="34"/>
    </row>
    <row r="681" spans="1:7" x14ac:dyDescent="0.25">
      <c r="A681" s="362"/>
      <c r="B681" s="310" t="s">
        <v>453</v>
      </c>
      <c r="C681" s="360"/>
      <c r="D681" s="360"/>
      <c r="E681" s="311"/>
      <c r="F681" s="34"/>
      <c r="G681" s="34"/>
    </row>
    <row r="682" spans="1:7" x14ac:dyDescent="0.25">
      <c r="A682" s="362"/>
      <c r="B682" s="310" t="s">
        <v>454</v>
      </c>
      <c r="C682" s="360"/>
      <c r="D682" s="360"/>
      <c r="E682" s="311"/>
      <c r="F682" s="34"/>
      <c r="G682" s="34"/>
    </row>
    <row r="683" spans="1:7" x14ac:dyDescent="0.25">
      <c r="A683" s="362"/>
      <c r="B683" s="310" t="s">
        <v>455</v>
      </c>
      <c r="C683" s="360"/>
      <c r="D683" s="360"/>
      <c r="E683" s="311"/>
      <c r="F683" s="34"/>
      <c r="G683" s="34"/>
    </row>
    <row r="684" spans="1:7" x14ac:dyDescent="0.25">
      <c r="A684" s="361">
        <v>15</v>
      </c>
      <c r="B684" s="310" t="s">
        <v>456</v>
      </c>
      <c r="C684" s="360"/>
      <c r="D684" s="360"/>
      <c r="E684" s="311"/>
      <c r="F684" s="387"/>
      <c r="G684" s="387"/>
    </row>
    <row r="685" spans="1:7" x14ac:dyDescent="0.25">
      <c r="A685" s="363"/>
      <c r="B685" s="314"/>
      <c r="C685" s="322"/>
      <c r="D685" s="322"/>
      <c r="E685" s="315"/>
      <c r="F685" s="388"/>
      <c r="G685" s="388"/>
    </row>
    <row r="686" spans="1:7" x14ac:dyDescent="0.25">
      <c r="A686" s="3"/>
      <c r="B686" s="3"/>
      <c r="C686" s="3"/>
      <c r="D686" s="3"/>
      <c r="E686" s="3"/>
      <c r="F686" s="3"/>
      <c r="G686" s="3"/>
    </row>
    <row r="687" spans="1:7" x14ac:dyDescent="0.25">
      <c r="A687" s="400" t="s">
        <v>457</v>
      </c>
      <c r="B687" s="400"/>
      <c r="C687" s="400"/>
      <c r="D687" s="400"/>
      <c r="E687" s="400"/>
      <c r="F687" s="400"/>
      <c r="G687" s="400"/>
    </row>
    <row r="688" spans="1:7" x14ac:dyDescent="0.25">
      <c r="A688" s="344"/>
      <c r="B688" s="344"/>
      <c r="C688" s="344"/>
      <c r="D688" s="344"/>
      <c r="E688" s="344"/>
      <c r="F688" s="344"/>
      <c r="G688" s="344"/>
    </row>
    <row r="689" spans="1:7" x14ac:dyDescent="0.25">
      <c r="A689" s="344"/>
      <c r="B689" s="344"/>
      <c r="C689" s="344"/>
      <c r="D689" s="344"/>
      <c r="E689" s="344"/>
      <c r="F689" s="344"/>
      <c r="G689" s="344"/>
    </row>
    <row r="690" spans="1:7" x14ac:dyDescent="0.25">
      <c r="A690" s="344"/>
      <c r="B690" s="344"/>
      <c r="C690" s="344"/>
      <c r="D690" s="344"/>
      <c r="E690" s="344"/>
      <c r="F690" s="344"/>
      <c r="G690" s="344"/>
    </row>
    <row r="691" spans="1:7" x14ac:dyDescent="0.25">
      <c r="A691" s="344"/>
      <c r="B691" s="344"/>
      <c r="C691" s="344"/>
      <c r="D691" s="344"/>
      <c r="E691" s="344"/>
      <c r="F691" s="344"/>
      <c r="G691" s="344"/>
    </row>
    <row r="692" spans="1:7" x14ac:dyDescent="0.25">
      <c r="A692" s="344"/>
      <c r="B692" s="344"/>
      <c r="C692" s="344"/>
      <c r="D692" s="344"/>
      <c r="E692" s="344"/>
      <c r="F692" s="344"/>
      <c r="G692" s="344"/>
    </row>
    <row r="693" spans="1:7" x14ac:dyDescent="0.25">
      <c r="A693" s="344"/>
      <c r="B693" s="344"/>
      <c r="C693" s="344"/>
      <c r="D693" s="344"/>
      <c r="E693" s="344"/>
      <c r="F693" s="344"/>
      <c r="G693" s="344"/>
    </row>
    <row r="694" spans="1:7" x14ac:dyDescent="0.25">
      <c r="A694" s="344"/>
      <c r="B694" s="344"/>
      <c r="C694" s="344"/>
      <c r="D694" s="344"/>
      <c r="E694" s="344"/>
      <c r="F694" s="344"/>
      <c r="G694" s="344"/>
    </row>
  </sheetData>
  <mergeCells count="903">
    <mergeCell ref="A688:G694"/>
    <mergeCell ref="B683:E683"/>
    <mergeCell ref="A684:A685"/>
    <mergeCell ref="B684:E685"/>
    <mergeCell ref="F684:F685"/>
    <mergeCell ref="G684:G685"/>
    <mergeCell ref="A687:G687"/>
    <mergeCell ref="B677:E677"/>
    <mergeCell ref="B678:E678"/>
    <mergeCell ref="B679:E679"/>
    <mergeCell ref="B680:E680"/>
    <mergeCell ref="B681:E681"/>
    <mergeCell ref="B682:E682"/>
    <mergeCell ref="A658:A659"/>
    <mergeCell ref="B658:E659"/>
    <mergeCell ref="F658:F659"/>
    <mergeCell ref="G658:G659"/>
    <mergeCell ref="A660:A683"/>
    <mergeCell ref="B660:E660"/>
    <mergeCell ref="B661:E661"/>
    <mergeCell ref="B662:E662"/>
    <mergeCell ref="B663:E663"/>
    <mergeCell ref="B664:E664"/>
    <mergeCell ref="B671:E671"/>
    <mergeCell ref="B672:E672"/>
    <mergeCell ref="B673:E673"/>
    <mergeCell ref="B674:E674"/>
    <mergeCell ref="B675:E675"/>
    <mergeCell ref="B676:E676"/>
    <mergeCell ref="B665:E665"/>
    <mergeCell ref="B666:E666"/>
    <mergeCell ref="B667:E667"/>
    <mergeCell ref="B668:E668"/>
    <mergeCell ref="B669:E669"/>
    <mergeCell ref="B670:E670"/>
    <mergeCell ref="A654:A655"/>
    <mergeCell ref="B654:E655"/>
    <mergeCell ref="F654:F655"/>
    <mergeCell ref="G654:G655"/>
    <mergeCell ref="B656:E656"/>
    <mergeCell ref="B657:E657"/>
    <mergeCell ref="F650:F651"/>
    <mergeCell ref="G650:G651"/>
    <mergeCell ref="A652:A653"/>
    <mergeCell ref="B652:E653"/>
    <mergeCell ref="F652:F653"/>
    <mergeCell ref="G652:G653"/>
    <mergeCell ref="B645:E645"/>
    <mergeCell ref="B646:E646"/>
    <mergeCell ref="B647:E647"/>
    <mergeCell ref="B648:E648"/>
    <mergeCell ref="B649:E649"/>
    <mergeCell ref="A650:A651"/>
    <mergeCell ref="B650:E651"/>
    <mergeCell ref="A637:A649"/>
    <mergeCell ref="B637:E638"/>
    <mergeCell ref="F637:F638"/>
    <mergeCell ref="G637:G638"/>
    <mergeCell ref="B639:E639"/>
    <mergeCell ref="B640:E640"/>
    <mergeCell ref="B641:E641"/>
    <mergeCell ref="B642:E642"/>
    <mergeCell ref="B643:E643"/>
    <mergeCell ref="B644:E644"/>
    <mergeCell ref="B633:E633"/>
    <mergeCell ref="A634:A635"/>
    <mergeCell ref="B634:E635"/>
    <mergeCell ref="F634:F635"/>
    <mergeCell ref="G634:G635"/>
    <mergeCell ref="B636:E636"/>
    <mergeCell ref="A629:A630"/>
    <mergeCell ref="B629:E630"/>
    <mergeCell ref="F629:F630"/>
    <mergeCell ref="G629:G630"/>
    <mergeCell ref="A631:A632"/>
    <mergeCell ref="B631:E632"/>
    <mergeCell ref="F631:F632"/>
    <mergeCell ref="G631:G632"/>
    <mergeCell ref="B607:E607"/>
    <mergeCell ref="B608:E608"/>
    <mergeCell ref="B609:E609"/>
    <mergeCell ref="B610:E611"/>
    <mergeCell ref="F610:F611"/>
    <mergeCell ref="G610:G611"/>
    <mergeCell ref="A624:A628"/>
    <mergeCell ref="B624:E625"/>
    <mergeCell ref="F624:F625"/>
    <mergeCell ref="G624:G625"/>
    <mergeCell ref="B626:E626"/>
    <mergeCell ref="B627:E627"/>
    <mergeCell ref="B628:E628"/>
    <mergeCell ref="A618:A619"/>
    <mergeCell ref="B618:E619"/>
    <mergeCell ref="F618:F619"/>
    <mergeCell ref="G618:G619"/>
    <mergeCell ref="A620:G621"/>
    <mergeCell ref="A622:A623"/>
    <mergeCell ref="B622:E623"/>
    <mergeCell ref="F622:F623"/>
    <mergeCell ref="G622:G623"/>
    <mergeCell ref="F599:F600"/>
    <mergeCell ref="G599:G600"/>
    <mergeCell ref="B601:G601"/>
    <mergeCell ref="B602:E602"/>
    <mergeCell ref="B603:E603"/>
    <mergeCell ref="B604:E604"/>
    <mergeCell ref="B595:E595"/>
    <mergeCell ref="B596:E596"/>
    <mergeCell ref="A597:A617"/>
    <mergeCell ref="B597:E597"/>
    <mergeCell ref="B598:E598"/>
    <mergeCell ref="B599:E600"/>
    <mergeCell ref="B605:E606"/>
    <mergeCell ref="B612:E613"/>
    <mergeCell ref="F612:F613"/>
    <mergeCell ref="G612:G613"/>
    <mergeCell ref="B614:E615"/>
    <mergeCell ref="F614:F615"/>
    <mergeCell ref="G614:G615"/>
    <mergeCell ref="B616:E617"/>
    <mergeCell ref="F616:F617"/>
    <mergeCell ref="G616:G617"/>
    <mergeCell ref="F605:F606"/>
    <mergeCell ref="G605:G606"/>
    <mergeCell ref="A589:A590"/>
    <mergeCell ref="B589:E590"/>
    <mergeCell ref="F589:F590"/>
    <mergeCell ref="G589:G590"/>
    <mergeCell ref="A591:A596"/>
    <mergeCell ref="B591:E592"/>
    <mergeCell ref="F591:F592"/>
    <mergeCell ref="G591:G592"/>
    <mergeCell ref="B593:E593"/>
    <mergeCell ref="B594:E594"/>
    <mergeCell ref="A583:A584"/>
    <mergeCell ref="B583:E584"/>
    <mergeCell ref="F583:F584"/>
    <mergeCell ref="G583:G584"/>
    <mergeCell ref="A585:G586"/>
    <mergeCell ref="A587:A588"/>
    <mergeCell ref="B587:E588"/>
    <mergeCell ref="F587:F588"/>
    <mergeCell ref="G587:G588"/>
    <mergeCell ref="B574:E574"/>
    <mergeCell ref="B575:E575"/>
    <mergeCell ref="B576:E576"/>
    <mergeCell ref="A577:A582"/>
    <mergeCell ref="B577:G577"/>
    <mergeCell ref="B578:E579"/>
    <mergeCell ref="F578:F582"/>
    <mergeCell ref="G578:G582"/>
    <mergeCell ref="B580:E582"/>
    <mergeCell ref="A564:A565"/>
    <mergeCell ref="B564:E565"/>
    <mergeCell ref="A552:A554"/>
    <mergeCell ref="B552:E554"/>
    <mergeCell ref="A570:A571"/>
    <mergeCell ref="B570:E571"/>
    <mergeCell ref="F570:F571"/>
    <mergeCell ref="G570:G571"/>
    <mergeCell ref="A572:A573"/>
    <mergeCell ref="B572:E573"/>
    <mergeCell ref="F572:F573"/>
    <mergeCell ref="G572:G573"/>
    <mergeCell ref="F564:F565"/>
    <mergeCell ref="G564:G565"/>
    <mergeCell ref="A566:G567"/>
    <mergeCell ref="A568:A569"/>
    <mergeCell ref="B568:E569"/>
    <mergeCell ref="F568:F569"/>
    <mergeCell ref="G568:G569"/>
    <mergeCell ref="F552:F554"/>
    <mergeCell ref="G552:G554"/>
    <mergeCell ref="A555:A563"/>
    <mergeCell ref="B555:E556"/>
    <mergeCell ref="F555:F556"/>
    <mergeCell ref="B559:E559"/>
    <mergeCell ref="B560:E560"/>
    <mergeCell ref="B561:E561"/>
    <mergeCell ref="B562:E562"/>
    <mergeCell ref="B563:E563"/>
    <mergeCell ref="G540:G541"/>
    <mergeCell ref="B542:E543"/>
    <mergeCell ref="F542:F543"/>
    <mergeCell ref="G542:G543"/>
    <mergeCell ref="G555:G556"/>
    <mergeCell ref="B557:E557"/>
    <mergeCell ref="B558:E558"/>
    <mergeCell ref="G546:G547"/>
    <mergeCell ref="B548:E549"/>
    <mergeCell ref="F548:F549"/>
    <mergeCell ref="G548:G549"/>
    <mergeCell ref="B550:E551"/>
    <mergeCell ref="F550:F551"/>
    <mergeCell ref="G550:G551"/>
    <mergeCell ref="A544:A551"/>
    <mergeCell ref="B544:E545"/>
    <mergeCell ref="F544:F545"/>
    <mergeCell ref="G544:G545"/>
    <mergeCell ref="B546:E547"/>
    <mergeCell ref="F546:F547"/>
    <mergeCell ref="A535:A543"/>
    <mergeCell ref="B535:E536"/>
    <mergeCell ref="F535:F536"/>
    <mergeCell ref="G535:G536"/>
    <mergeCell ref="B537:E537"/>
    <mergeCell ref="B538:E539"/>
    <mergeCell ref="F538:F539"/>
    <mergeCell ref="G538:G539"/>
    <mergeCell ref="B540:E541"/>
    <mergeCell ref="F540:F541"/>
    <mergeCell ref="A525:G526"/>
    <mergeCell ref="A527:A528"/>
    <mergeCell ref="B527:E528"/>
    <mergeCell ref="F527:F528"/>
    <mergeCell ref="G527:G528"/>
    <mergeCell ref="B529:E529"/>
    <mergeCell ref="A530:A534"/>
    <mergeCell ref="B530:E531"/>
    <mergeCell ref="F530:F531"/>
    <mergeCell ref="G530:G531"/>
    <mergeCell ref="B532:E533"/>
    <mergeCell ref="F532:F533"/>
    <mergeCell ref="G532:G533"/>
    <mergeCell ref="B534:E534"/>
    <mergeCell ref="A519:A522"/>
    <mergeCell ref="B519:E519"/>
    <mergeCell ref="B520:E520"/>
    <mergeCell ref="B521:E521"/>
    <mergeCell ref="B522:E522"/>
    <mergeCell ref="A523:A524"/>
    <mergeCell ref="B523:E524"/>
    <mergeCell ref="F523:F524"/>
    <mergeCell ref="G523:G524"/>
    <mergeCell ref="A514:A515"/>
    <mergeCell ref="B514:E515"/>
    <mergeCell ref="F514:F515"/>
    <mergeCell ref="G514:G515"/>
    <mergeCell ref="A516:A517"/>
    <mergeCell ref="B516:E517"/>
    <mergeCell ref="F516:F517"/>
    <mergeCell ref="G516:G517"/>
    <mergeCell ref="B518:E518"/>
    <mergeCell ref="A508:A509"/>
    <mergeCell ref="B508:E509"/>
    <mergeCell ref="F508:F509"/>
    <mergeCell ref="G508:G509"/>
    <mergeCell ref="A510:G511"/>
    <mergeCell ref="A512:A513"/>
    <mergeCell ref="B512:E513"/>
    <mergeCell ref="F512:F513"/>
    <mergeCell ref="G512:G513"/>
    <mergeCell ref="A502:A507"/>
    <mergeCell ref="B502:E502"/>
    <mergeCell ref="B503:E504"/>
    <mergeCell ref="A493:A494"/>
    <mergeCell ref="B493:E494"/>
    <mergeCell ref="F493:F494"/>
    <mergeCell ref="F503:F504"/>
    <mergeCell ref="G503:G504"/>
    <mergeCell ref="B505:E505"/>
    <mergeCell ref="B506:E506"/>
    <mergeCell ref="B507:E507"/>
    <mergeCell ref="G493:G494"/>
    <mergeCell ref="B495:E495"/>
    <mergeCell ref="A496:A501"/>
    <mergeCell ref="B496:E497"/>
    <mergeCell ref="F496:F497"/>
    <mergeCell ref="G496:G497"/>
    <mergeCell ref="B498:E498"/>
    <mergeCell ref="B499:E499"/>
    <mergeCell ref="B500:E500"/>
    <mergeCell ref="B501:E501"/>
    <mergeCell ref="A488:A489"/>
    <mergeCell ref="B488:E489"/>
    <mergeCell ref="F488:F489"/>
    <mergeCell ref="G488:G489"/>
    <mergeCell ref="B490:E490"/>
    <mergeCell ref="A491:A492"/>
    <mergeCell ref="B491:E492"/>
    <mergeCell ref="F491:F492"/>
    <mergeCell ref="G491:G492"/>
    <mergeCell ref="A482:A483"/>
    <mergeCell ref="B482:E483"/>
    <mergeCell ref="F482:F483"/>
    <mergeCell ref="G482:G483"/>
    <mergeCell ref="A484:G485"/>
    <mergeCell ref="A486:A487"/>
    <mergeCell ref="B486:E487"/>
    <mergeCell ref="F486:F487"/>
    <mergeCell ref="G486:G487"/>
    <mergeCell ref="A477:A478"/>
    <mergeCell ref="B477:E478"/>
    <mergeCell ref="F477:F478"/>
    <mergeCell ref="G477:G478"/>
    <mergeCell ref="A479:A481"/>
    <mergeCell ref="B479:E480"/>
    <mergeCell ref="F479:F481"/>
    <mergeCell ref="G479:G481"/>
    <mergeCell ref="B481:E481"/>
    <mergeCell ref="B471:E471"/>
    <mergeCell ref="A472:A473"/>
    <mergeCell ref="B472:E473"/>
    <mergeCell ref="F472:F473"/>
    <mergeCell ref="G472:G473"/>
    <mergeCell ref="A474:A476"/>
    <mergeCell ref="B474:E476"/>
    <mergeCell ref="F474:F476"/>
    <mergeCell ref="G474:G476"/>
    <mergeCell ref="A467:A468"/>
    <mergeCell ref="B467:E468"/>
    <mergeCell ref="F467:F468"/>
    <mergeCell ref="G467:G468"/>
    <mergeCell ref="A469:A470"/>
    <mergeCell ref="B469:E470"/>
    <mergeCell ref="F469:F470"/>
    <mergeCell ref="G469:G470"/>
    <mergeCell ref="A461:G462"/>
    <mergeCell ref="A463:A464"/>
    <mergeCell ref="B463:E464"/>
    <mergeCell ref="F463:F464"/>
    <mergeCell ref="G463:G464"/>
    <mergeCell ref="A465:A466"/>
    <mergeCell ref="B465:E466"/>
    <mergeCell ref="F465:F466"/>
    <mergeCell ref="G465:G466"/>
    <mergeCell ref="F453:F454"/>
    <mergeCell ref="G453:G454"/>
    <mergeCell ref="A455:A460"/>
    <mergeCell ref="B455:E456"/>
    <mergeCell ref="F455:F456"/>
    <mergeCell ref="G455:G456"/>
    <mergeCell ref="B457:E457"/>
    <mergeCell ref="B458:E458"/>
    <mergeCell ref="B459:E459"/>
    <mergeCell ref="B460:E460"/>
    <mergeCell ref="A449:A452"/>
    <mergeCell ref="B449:E449"/>
    <mergeCell ref="B450:E450"/>
    <mergeCell ref="B451:E451"/>
    <mergeCell ref="B452:E452"/>
    <mergeCell ref="A453:A454"/>
    <mergeCell ref="B453:E454"/>
    <mergeCell ref="B445:E445"/>
    <mergeCell ref="B446:E446"/>
    <mergeCell ref="A447:A448"/>
    <mergeCell ref="B447:E448"/>
    <mergeCell ref="F447:F448"/>
    <mergeCell ref="G447:G448"/>
    <mergeCell ref="B437:E437"/>
    <mergeCell ref="A438:A444"/>
    <mergeCell ref="B438:E439"/>
    <mergeCell ref="F438:F439"/>
    <mergeCell ref="G438:G439"/>
    <mergeCell ref="B440:E440"/>
    <mergeCell ref="B441:E441"/>
    <mergeCell ref="B442:E442"/>
    <mergeCell ref="B443:E443"/>
    <mergeCell ref="B444:E444"/>
    <mergeCell ref="A430:A436"/>
    <mergeCell ref="B430:E431"/>
    <mergeCell ref="F430:F431"/>
    <mergeCell ref="G430:G431"/>
    <mergeCell ref="B432:E432"/>
    <mergeCell ref="B433:E433"/>
    <mergeCell ref="B434:E434"/>
    <mergeCell ref="B435:E436"/>
    <mergeCell ref="F435:F436"/>
    <mergeCell ref="G435:G436"/>
    <mergeCell ref="A424:A425"/>
    <mergeCell ref="B424:E425"/>
    <mergeCell ref="F424:F425"/>
    <mergeCell ref="G424:G425"/>
    <mergeCell ref="A426:A429"/>
    <mergeCell ref="B426:E427"/>
    <mergeCell ref="F426:F429"/>
    <mergeCell ref="G426:G429"/>
    <mergeCell ref="B428:E429"/>
    <mergeCell ref="B419:E419"/>
    <mergeCell ref="B420:E420"/>
    <mergeCell ref="B421:E421"/>
    <mergeCell ref="A422:A423"/>
    <mergeCell ref="B422:E423"/>
    <mergeCell ref="F422:F423"/>
    <mergeCell ref="B413:E413"/>
    <mergeCell ref="B414:E414"/>
    <mergeCell ref="A415:G416"/>
    <mergeCell ref="A417:A418"/>
    <mergeCell ref="B417:E418"/>
    <mergeCell ref="F417:F418"/>
    <mergeCell ref="G417:G418"/>
    <mergeCell ref="G422:G423"/>
    <mergeCell ref="B407:E407"/>
    <mergeCell ref="B408:E408"/>
    <mergeCell ref="B409:E409"/>
    <mergeCell ref="B410:E410"/>
    <mergeCell ref="B411:E411"/>
    <mergeCell ref="B412:E412"/>
    <mergeCell ref="B400:E400"/>
    <mergeCell ref="A401:G402"/>
    <mergeCell ref="A403:G404"/>
    <mergeCell ref="A405:A406"/>
    <mergeCell ref="B405:E406"/>
    <mergeCell ref="F405:F406"/>
    <mergeCell ref="G405:G406"/>
    <mergeCell ref="A395:A398"/>
    <mergeCell ref="B395:E395"/>
    <mergeCell ref="B396:E396"/>
    <mergeCell ref="B397:E397"/>
    <mergeCell ref="B398:E398"/>
    <mergeCell ref="B399:E399"/>
    <mergeCell ref="A391:A394"/>
    <mergeCell ref="B391:E391"/>
    <mergeCell ref="B392:E392"/>
    <mergeCell ref="F392:F394"/>
    <mergeCell ref="G392:G394"/>
    <mergeCell ref="B393:E394"/>
    <mergeCell ref="B387:E387"/>
    <mergeCell ref="A388:A390"/>
    <mergeCell ref="B388:E388"/>
    <mergeCell ref="F388:F390"/>
    <mergeCell ref="G388:G390"/>
    <mergeCell ref="B389:E390"/>
    <mergeCell ref="A383:A384"/>
    <mergeCell ref="B383:E384"/>
    <mergeCell ref="F383:F384"/>
    <mergeCell ref="G383:G384"/>
    <mergeCell ref="A385:A386"/>
    <mergeCell ref="B385:E386"/>
    <mergeCell ref="F385:F386"/>
    <mergeCell ref="G385:G386"/>
    <mergeCell ref="B377:E377"/>
    <mergeCell ref="B378:E378"/>
    <mergeCell ref="A379:G380"/>
    <mergeCell ref="A381:A382"/>
    <mergeCell ref="B381:E382"/>
    <mergeCell ref="F381:F382"/>
    <mergeCell ref="G381:G382"/>
    <mergeCell ref="G367:G369"/>
    <mergeCell ref="B369:E369"/>
    <mergeCell ref="A370:A377"/>
    <mergeCell ref="B370:E370"/>
    <mergeCell ref="B371:E371"/>
    <mergeCell ref="B372:E372"/>
    <mergeCell ref="B373:E373"/>
    <mergeCell ref="B374:E374"/>
    <mergeCell ref="B375:E375"/>
    <mergeCell ref="B376:E376"/>
    <mergeCell ref="B364:E364"/>
    <mergeCell ref="B365:E365"/>
    <mergeCell ref="B366:E366"/>
    <mergeCell ref="A367:A369"/>
    <mergeCell ref="B367:E368"/>
    <mergeCell ref="F367:F369"/>
    <mergeCell ref="A360:A363"/>
    <mergeCell ref="B360:E360"/>
    <mergeCell ref="B361:E361"/>
    <mergeCell ref="F361:F363"/>
    <mergeCell ref="G361:G363"/>
    <mergeCell ref="B362:E363"/>
    <mergeCell ref="B355:E355"/>
    <mergeCell ref="A356:A358"/>
    <mergeCell ref="B356:E358"/>
    <mergeCell ref="F356:F358"/>
    <mergeCell ref="G356:G358"/>
    <mergeCell ref="B359:E359"/>
    <mergeCell ref="A346:G346"/>
    <mergeCell ref="B347:E347"/>
    <mergeCell ref="B348:E348"/>
    <mergeCell ref="A349:G349"/>
    <mergeCell ref="B350:E350"/>
    <mergeCell ref="A351:A355"/>
    <mergeCell ref="B351:E351"/>
    <mergeCell ref="B352:E352"/>
    <mergeCell ref="B353:E353"/>
    <mergeCell ref="B354:E354"/>
    <mergeCell ref="A341:A342"/>
    <mergeCell ref="B341:E342"/>
    <mergeCell ref="F341:F342"/>
    <mergeCell ref="G341:G342"/>
    <mergeCell ref="B343:E343"/>
    <mergeCell ref="A344:A345"/>
    <mergeCell ref="B344:E345"/>
    <mergeCell ref="F344:F345"/>
    <mergeCell ref="G344:G345"/>
    <mergeCell ref="B337:E337"/>
    <mergeCell ref="A338:G338"/>
    <mergeCell ref="A339:A340"/>
    <mergeCell ref="B339:E340"/>
    <mergeCell ref="F339:F340"/>
    <mergeCell ref="G339:G340"/>
    <mergeCell ref="B332:E332"/>
    <mergeCell ref="A333:G334"/>
    <mergeCell ref="A335:A336"/>
    <mergeCell ref="B335:E336"/>
    <mergeCell ref="F335:F336"/>
    <mergeCell ref="G335:G336"/>
    <mergeCell ref="A327:A331"/>
    <mergeCell ref="B327:E327"/>
    <mergeCell ref="B328:E328"/>
    <mergeCell ref="B329:E329"/>
    <mergeCell ref="B330:E330"/>
    <mergeCell ref="B331:E331"/>
    <mergeCell ref="A323:A324"/>
    <mergeCell ref="B323:E324"/>
    <mergeCell ref="F323:F324"/>
    <mergeCell ref="G323:G324"/>
    <mergeCell ref="B325:E325"/>
    <mergeCell ref="B326:E326"/>
    <mergeCell ref="A318:A319"/>
    <mergeCell ref="B318:E319"/>
    <mergeCell ref="F318:F319"/>
    <mergeCell ref="G318:G319"/>
    <mergeCell ref="A320:A322"/>
    <mergeCell ref="B320:G320"/>
    <mergeCell ref="B321:G321"/>
    <mergeCell ref="B322:E322"/>
    <mergeCell ref="A311:G311"/>
    <mergeCell ref="B312:E312"/>
    <mergeCell ref="A313:G313"/>
    <mergeCell ref="B314:E314"/>
    <mergeCell ref="A315:A317"/>
    <mergeCell ref="B315:E317"/>
    <mergeCell ref="F315:F317"/>
    <mergeCell ref="G315:G317"/>
    <mergeCell ref="B307:E307"/>
    <mergeCell ref="A308:A310"/>
    <mergeCell ref="B308:E308"/>
    <mergeCell ref="F308:F310"/>
    <mergeCell ref="G308:G310"/>
    <mergeCell ref="B309:E310"/>
    <mergeCell ref="B301:E301"/>
    <mergeCell ref="B302:E302"/>
    <mergeCell ref="B303:E303"/>
    <mergeCell ref="B304:E304"/>
    <mergeCell ref="B305:E305"/>
    <mergeCell ref="B306:E306"/>
    <mergeCell ref="A296:G297"/>
    <mergeCell ref="A298:A299"/>
    <mergeCell ref="B298:E299"/>
    <mergeCell ref="F298:F299"/>
    <mergeCell ref="G298:G299"/>
    <mergeCell ref="B300:E300"/>
    <mergeCell ref="B290:E290"/>
    <mergeCell ref="B291:E291"/>
    <mergeCell ref="B292:E292"/>
    <mergeCell ref="B293:E293"/>
    <mergeCell ref="B294:E294"/>
    <mergeCell ref="B295:E295"/>
    <mergeCell ref="B281:E281"/>
    <mergeCell ref="B282:G282"/>
    <mergeCell ref="A283:A289"/>
    <mergeCell ref="B283:E283"/>
    <mergeCell ref="B284:E284"/>
    <mergeCell ref="B285:E285"/>
    <mergeCell ref="B286:E286"/>
    <mergeCell ref="B287:E287"/>
    <mergeCell ref="B288:E288"/>
    <mergeCell ref="B289:E289"/>
    <mergeCell ref="B275:E275"/>
    <mergeCell ref="B276:E276"/>
    <mergeCell ref="B277:E277"/>
    <mergeCell ref="B278:E278"/>
    <mergeCell ref="B279:E279"/>
    <mergeCell ref="B280:E280"/>
    <mergeCell ref="B269:E269"/>
    <mergeCell ref="B270:E270"/>
    <mergeCell ref="B271:E271"/>
    <mergeCell ref="B272:E272"/>
    <mergeCell ref="B273:E273"/>
    <mergeCell ref="B274:E274"/>
    <mergeCell ref="B261:E261"/>
    <mergeCell ref="B262:E262"/>
    <mergeCell ref="A263:A271"/>
    <mergeCell ref="B263:E264"/>
    <mergeCell ref="F263:F264"/>
    <mergeCell ref="G263:G264"/>
    <mergeCell ref="B265:E265"/>
    <mergeCell ref="B266:E266"/>
    <mergeCell ref="B267:E267"/>
    <mergeCell ref="B268:E268"/>
    <mergeCell ref="A257:G257"/>
    <mergeCell ref="A258:A259"/>
    <mergeCell ref="B258:E259"/>
    <mergeCell ref="F258:F259"/>
    <mergeCell ref="G258:G259"/>
    <mergeCell ref="A260:G260"/>
    <mergeCell ref="F248:F249"/>
    <mergeCell ref="G248:G249"/>
    <mergeCell ref="A250:G250"/>
    <mergeCell ref="A251:A256"/>
    <mergeCell ref="B251:E251"/>
    <mergeCell ref="B252:E252"/>
    <mergeCell ref="B253:E253"/>
    <mergeCell ref="B254:E254"/>
    <mergeCell ref="B255:E255"/>
    <mergeCell ref="B256:E256"/>
    <mergeCell ref="B244:E244"/>
    <mergeCell ref="B245:E245"/>
    <mergeCell ref="B246:E246"/>
    <mergeCell ref="B247:E247"/>
    <mergeCell ref="A248:A249"/>
    <mergeCell ref="B248:E249"/>
    <mergeCell ref="B237:E237"/>
    <mergeCell ref="B238:E238"/>
    <mergeCell ref="B239:E239"/>
    <mergeCell ref="A240:G241"/>
    <mergeCell ref="A242:A243"/>
    <mergeCell ref="B242:E243"/>
    <mergeCell ref="F242:F243"/>
    <mergeCell ref="G242:G243"/>
    <mergeCell ref="B231:E231"/>
    <mergeCell ref="B232:E232"/>
    <mergeCell ref="A233:A236"/>
    <mergeCell ref="B233:E233"/>
    <mergeCell ref="B234:E234"/>
    <mergeCell ref="B235:E235"/>
    <mergeCell ref="B236:E236"/>
    <mergeCell ref="B226:E226"/>
    <mergeCell ref="A227:A230"/>
    <mergeCell ref="B227:E227"/>
    <mergeCell ref="B228:E228"/>
    <mergeCell ref="B229:E229"/>
    <mergeCell ref="B230:E230"/>
    <mergeCell ref="A217:A226"/>
    <mergeCell ref="B217:E217"/>
    <mergeCell ref="B218:E218"/>
    <mergeCell ref="B219:E219"/>
    <mergeCell ref="B220:E220"/>
    <mergeCell ref="B221:E221"/>
    <mergeCell ref="B222:E222"/>
    <mergeCell ref="B223:E223"/>
    <mergeCell ref="B224:E224"/>
    <mergeCell ref="B225:E225"/>
    <mergeCell ref="F212:F213"/>
    <mergeCell ref="G212:G213"/>
    <mergeCell ref="A214:A216"/>
    <mergeCell ref="B214:E214"/>
    <mergeCell ref="B215:E215"/>
    <mergeCell ref="B216:E216"/>
    <mergeCell ref="A208:A213"/>
    <mergeCell ref="B208:E208"/>
    <mergeCell ref="B209:E209"/>
    <mergeCell ref="B210:E210"/>
    <mergeCell ref="B211:E211"/>
    <mergeCell ref="B212:E213"/>
    <mergeCell ref="A203:A206"/>
    <mergeCell ref="B203:E203"/>
    <mergeCell ref="B204:E204"/>
    <mergeCell ref="B205:E205"/>
    <mergeCell ref="B206:E206"/>
    <mergeCell ref="B207:E207"/>
    <mergeCell ref="B196:E196"/>
    <mergeCell ref="B197:E197"/>
    <mergeCell ref="B198:E198"/>
    <mergeCell ref="B199:E199"/>
    <mergeCell ref="A200:G200"/>
    <mergeCell ref="A201:A202"/>
    <mergeCell ref="B201:E201"/>
    <mergeCell ref="F201:F202"/>
    <mergeCell ref="G201:G202"/>
    <mergeCell ref="B202:E202"/>
    <mergeCell ref="A191:G192"/>
    <mergeCell ref="A193:A194"/>
    <mergeCell ref="B193:E194"/>
    <mergeCell ref="F193:F194"/>
    <mergeCell ref="G193:G194"/>
    <mergeCell ref="B195:E195"/>
    <mergeCell ref="B185:E185"/>
    <mergeCell ref="B186:E186"/>
    <mergeCell ref="A187:A190"/>
    <mergeCell ref="B187:E187"/>
    <mergeCell ref="F187:F190"/>
    <mergeCell ref="G187:G190"/>
    <mergeCell ref="B188:E190"/>
    <mergeCell ref="B179:E179"/>
    <mergeCell ref="B180:E180"/>
    <mergeCell ref="B181:E181"/>
    <mergeCell ref="B182:E182"/>
    <mergeCell ref="B183:E183"/>
    <mergeCell ref="B184:E184"/>
    <mergeCell ref="A175:A176"/>
    <mergeCell ref="B175:E176"/>
    <mergeCell ref="F175:F176"/>
    <mergeCell ref="G175:G176"/>
    <mergeCell ref="A177:A178"/>
    <mergeCell ref="B177:E178"/>
    <mergeCell ref="F177:F178"/>
    <mergeCell ref="G177:G178"/>
    <mergeCell ref="B171:E171"/>
    <mergeCell ref="B172:E172"/>
    <mergeCell ref="A173:A174"/>
    <mergeCell ref="B173:E174"/>
    <mergeCell ref="F173:F174"/>
    <mergeCell ref="G173:G174"/>
    <mergeCell ref="A165:G165"/>
    <mergeCell ref="B166:E166"/>
    <mergeCell ref="B167:E167"/>
    <mergeCell ref="B168:E168"/>
    <mergeCell ref="B169:E169"/>
    <mergeCell ref="B170:E170"/>
    <mergeCell ref="B159:E159"/>
    <mergeCell ref="B160:E160"/>
    <mergeCell ref="B161:E161"/>
    <mergeCell ref="B162:E162"/>
    <mergeCell ref="B163:E163"/>
    <mergeCell ref="B164:E164"/>
    <mergeCell ref="A153:G154"/>
    <mergeCell ref="A155:G156"/>
    <mergeCell ref="A157:A158"/>
    <mergeCell ref="B157:E158"/>
    <mergeCell ref="F157:F158"/>
    <mergeCell ref="G157:G158"/>
    <mergeCell ref="B144:C144"/>
    <mergeCell ref="A145:A149"/>
    <mergeCell ref="B145:G146"/>
    <mergeCell ref="B147:C149"/>
    <mergeCell ref="D147:D149"/>
    <mergeCell ref="E147:E149"/>
    <mergeCell ref="F147:F149"/>
    <mergeCell ref="G147:G149"/>
    <mergeCell ref="B133:C135"/>
    <mergeCell ref="D133:D135"/>
    <mergeCell ref="E133:E135"/>
    <mergeCell ref="F133:F135"/>
    <mergeCell ref="G133:G135"/>
    <mergeCell ref="A136:A144"/>
    <mergeCell ref="B136:G136"/>
    <mergeCell ref="B137:G137"/>
    <mergeCell ref="B138:C138"/>
    <mergeCell ref="B139:C141"/>
    <mergeCell ref="D139:D141"/>
    <mergeCell ref="E139:E141"/>
    <mergeCell ref="F139:F141"/>
    <mergeCell ref="G139:G141"/>
    <mergeCell ref="B142:C143"/>
    <mergeCell ref="D142:D143"/>
    <mergeCell ref="E142:E143"/>
    <mergeCell ref="F142:F143"/>
    <mergeCell ref="G142:G143"/>
    <mergeCell ref="E117:E119"/>
    <mergeCell ref="F117:F119"/>
    <mergeCell ref="G117:G119"/>
    <mergeCell ref="B130:C130"/>
    <mergeCell ref="B131:C132"/>
    <mergeCell ref="D131:D132"/>
    <mergeCell ref="E131:E132"/>
    <mergeCell ref="F131:F132"/>
    <mergeCell ref="G131:G132"/>
    <mergeCell ref="B126:C128"/>
    <mergeCell ref="D126:D128"/>
    <mergeCell ref="E126:E128"/>
    <mergeCell ref="F126:F128"/>
    <mergeCell ref="G126:G128"/>
    <mergeCell ref="B129:C129"/>
    <mergeCell ref="B105:C105"/>
    <mergeCell ref="A106:A135"/>
    <mergeCell ref="B106:G107"/>
    <mergeCell ref="B108:G109"/>
    <mergeCell ref="B110:C110"/>
    <mergeCell ref="B111:C113"/>
    <mergeCell ref="D111:D113"/>
    <mergeCell ref="E111:E113"/>
    <mergeCell ref="F111:F113"/>
    <mergeCell ref="G111:G113"/>
    <mergeCell ref="B120:G121"/>
    <mergeCell ref="B122:C122"/>
    <mergeCell ref="B123:C125"/>
    <mergeCell ref="D123:D125"/>
    <mergeCell ref="E123:E125"/>
    <mergeCell ref="F123:F125"/>
    <mergeCell ref="G123:G125"/>
    <mergeCell ref="B114:C116"/>
    <mergeCell ref="D114:D116"/>
    <mergeCell ref="E114:E116"/>
    <mergeCell ref="F114:F116"/>
    <mergeCell ref="G114:G116"/>
    <mergeCell ref="B117:C119"/>
    <mergeCell ref="D117:D119"/>
    <mergeCell ref="B102:C103"/>
    <mergeCell ref="D102:D103"/>
    <mergeCell ref="E102:E103"/>
    <mergeCell ref="F102:F103"/>
    <mergeCell ref="G102:G103"/>
    <mergeCell ref="A104:G104"/>
    <mergeCell ref="E98:E99"/>
    <mergeCell ref="F98:F99"/>
    <mergeCell ref="G98:G99"/>
    <mergeCell ref="B100:C101"/>
    <mergeCell ref="D100:D101"/>
    <mergeCell ref="E100:E101"/>
    <mergeCell ref="F100:F101"/>
    <mergeCell ref="G100:G101"/>
    <mergeCell ref="A92:A103"/>
    <mergeCell ref="B92:G93"/>
    <mergeCell ref="B94:G95"/>
    <mergeCell ref="B96:C97"/>
    <mergeCell ref="D96:D97"/>
    <mergeCell ref="E96:E97"/>
    <mergeCell ref="F96:F97"/>
    <mergeCell ref="G96:G97"/>
    <mergeCell ref="B98:C99"/>
    <mergeCell ref="D98:D99"/>
    <mergeCell ref="A82:A91"/>
    <mergeCell ref="B82:G83"/>
    <mergeCell ref="B84:G85"/>
    <mergeCell ref="B86:C87"/>
    <mergeCell ref="D86:D87"/>
    <mergeCell ref="E86:E87"/>
    <mergeCell ref="F86:F87"/>
    <mergeCell ref="G86:G87"/>
    <mergeCell ref="B88:C89"/>
    <mergeCell ref="D88:D89"/>
    <mergeCell ref="B80:C81"/>
    <mergeCell ref="D80:D81"/>
    <mergeCell ref="E80:E81"/>
    <mergeCell ref="F80:F81"/>
    <mergeCell ref="G80:G81"/>
    <mergeCell ref="E88:E89"/>
    <mergeCell ref="F88:F89"/>
    <mergeCell ref="G88:G89"/>
    <mergeCell ref="B90:C91"/>
    <mergeCell ref="D90:D91"/>
    <mergeCell ref="E90:E91"/>
    <mergeCell ref="F90:F91"/>
    <mergeCell ref="G90:G91"/>
    <mergeCell ref="A64:G64"/>
    <mergeCell ref="B65:C65"/>
    <mergeCell ref="A66:A81"/>
    <mergeCell ref="B66:G67"/>
    <mergeCell ref="B68:C69"/>
    <mergeCell ref="D68:D69"/>
    <mergeCell ref="E68:E69"/>
    <mergeCell ref="F68:F69"/>
    <mergeCell ref="G68:G69"/>
    <mergeCell ref="B70:C72"/>
    <mergeCell ref="D70:D72"/>
    <mergeCell ref="E70:E72"/>
    <mergeCell ref="F70:F72"/>
    <mergeCell ref="G70:G72"/>
    <mergeCell ref="B73:C75"/>
    <mergeCell ref="D73:D75"/>
    <mergeCell ref="E73:E75"/>
    <mergeCell ref="F73:F75"/>
    <mergeCell ref="G73:G75"/>
    <mergeCell ref="B76:C79"/>
    <mergeCell ref="D76:D79"/>
    <mergeCell ref="E76:E79"/>
    <mergeCell ref="F76:F79"/>
    <mergeCell ref="G76:G79"/>
    <mergeCell ref="A55:G55"/>
    <mergeCell ref="B56:C56"/>
    <mergeCell ref="A57:A63"/>
    <mergeCell ref="B57:C63"/>
    <mergeCell ref="D57:D63"/>
    <mergeCell ref="E57:E63"/>
    <mergeCell ref="F57:F63"/>
    <mergeCell ref="G57:G63"/>
    <mergeCell ref="B50:C51"/>
    <mergeCell ref="D50:D51"/>
    <mergeCell ref="E50:E51"/>
    <mergeCell ref="F50:F51"/>
    <mergeCell ref="G50:G51"/>
    <mergeCell ref="B52:C54"/>
    <mergeCell ref="D52:D54"/>
    <mergeCell ref="E52:E54"/>
    <mergeCell ref="F52:F54"/>
    <mergeCell ref="G52:G54"/>
    <mergeCell ref="G45:G46"/>
    <mergeCell ref="B47:C49"/>
    <mergeCell ref="D47:D49"/>
    <mergeCell ref="E47:E49"/>
    <mergeCell ref="F47:F49"/>
    <mergeCell ref="G47:G49"/>
    <mergeCell ref="A38:G39"/>
    <mergeCell ref="A40:G40"/>
    <mergeCell ref="A41:G41"/>
    <mergeCell ref="B42:C42"/>
    <mergeCell ref="A43:A54"/>
    <mergeCell ref="B43:G44"/>
    <mergeCell ref="B45:C46"/>
    <mergeCell ref="D45:D46"/>
    <mergeCell ref="E45:E46"/>
    <mergeCell ref="F45:F46"/>
    <mergeCell ref="A30:G31"/>
    <mergeCell ref="A32:G33"/>
    <mergeCell ref="A34:G36"/>
    <mergeCell ref="A37:G37"/>
    <mergeCell ref="A15:G15"/>
    <mergeCell ref="A16:G16"/>
    <mergeCell ref="A18:G18"/>
    <mergeCell ref="A19:G19"/>
    <mergeCell ref="A21:G23"/>
    <mergeCell ref="A24:G25"/>
    <mergeCell ref="B1:G1"/>
    <mergeCell ref="A3:G3"/>
    <mergeCell ref="A17:G17"/>
    <mergeCell ref="A4:G7"/>
    <mergeCell ref="A8:G9"/>
    <mergeCell ref="A10:G12"/>
    <mergeCell ref="A13:G14"/>
    <mergeCell ref="A26:G27"/>
    <mergeCell ref="A28:G29"/>
  </mergeCells>
  <dataValidations count="2">
    <dataValidation type="list" allowBlank="1" showInputMessage="1" showErrorMessage="1" sqref="D45 D47 D50 D52 D57 D102 D68 D70 D73 D76 D80 D100 D86:D88 D90 D98 D96 D133 D147 D110:D111 D114 D117 D122:D123 D126 D129:D131 D144 D138:D139 D142" xr:uid="{A250DBF7-1632-EF47-BDD9-3C1B802A1E98}">
      <formula1>"Realizado,Pendiente,No Realizado,N/A"</formula1>
    </dataValidation>
    <dataValidation type="list" allowBlank="1" showInputMessage="1" showErrorMessage="1" sqref="F159:F164 F166:F173 F175 F177 F179:F187 F482 F583 F195:F199 F201 F203:F212 F214:F239 F244:F248 F251:F256 F258 F261:F263 F265:F281 F283:F295 F312 F318 F300:F308 F314:F315 F322:F323 F325:F332 F337 F347:F348 F339 F341 F343:F344 F350:F356 F359:F361 F364:F367 F391:F392 F395:F400 F383 F385 F387:F388 F407:F414 F419:F422 F424 F426 F430 F432:F435 F437:F438 F440:F447 F449:F453 F455 F457:F460 F479 F465 F467 F469 F471:F472 F474 F477 F498:F503 F505:F508 F488 F490:F491 F493 F495:F496 F514 F516 F518:F523 F529:F530 F532 F534:F535 F537:F538 F540 F542 F544 F546 F548 F550 F552 F555 F557:F564 F570 F572 F574:F576 F578 F589 F591 F593:F599 F618 F616 F614 F612 F607:F610 F602:F605 F624 F656:F658 F654 F652 F636:F637 F633:F634 F631 F626:F629 F660:F684 F639:F650 F370:F378" xr:uid="{2504F701-9894-564D-9CF2-AC74EFADF261}">
      <formula1>"SI,NO,N/A"</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1E24B-DFDA-7347-94C3-6E024E1B66B3}">
  <dimension ref="A1:L55"/>
  <sheetViews>
    <sheetView topLeftCell="A30" zoomScale="160" zoomScaleNormal="160" workbookViewId="0">
      <selection activeCell="B30" sqref="B30:D30"/>
    </sheetView>
  </sheetViews>
  <sheetFormatPr baseColWidth="10" defaultColWidth="18.875" defaultRowHeight="15" x14ac:dyDescent="0.2"/>
  <cols>
    <col min="1" max="1" width="3.5" style="162" bestFit="1" customWidth="1"/>
    <col min="2" max="3" width="18.875" style="162"/>
    <col min="4" max="4" width="21.375" style="162" customWidth="1"/>
    <col min="5" max="5" width="8" style="162" bestFit="1" customWidth="1"/>
    <col min="6" max="6" width="12.5" style="162" bestFit="1" customWidth="1"/>
    <col min="7" max="7" width="19.625" style="162" customWidth="1"/>
    <col min="8" max="8" width="11.625" style="162" bestFit="1" customWidth="1"/>
    <col min="9" max="9" width="12.5" style="162" bestFit="1" customWidth="1"/>
    <col min="10" max="16384" width="18.875" style="162"/>
  </cols>
  <sheetData>
    <row r="1" spans="1:12" ht="27" thickBot="1" x14ac:dyDescent="0.25">
      <c r="A1" s="421" t="s">
        <v>770</v>
      </c>
      <c r="B1" s="422"/>
      <c r="C1" s="422"/>
      <c r="D1" s="422"/>
      <c r="E1" s="422"/>
      <c r="F1" s="422"/>
      <c r="G1" s="422"/>
      <c r="H1" s="422"/>
      <c r="I1" s="422"/>
      <c r="J1" s="423"/>
      <c r="L1" s="163" t="s">
        <v>476</v>
      </c>
    </row>
    <row r="2" spans="1:12" ht="15.75" x14ac:dyDescent="0.2">
      <c r="A2" s="424" t="s">
        <v>801</v>
      </c>
      <c r="B2" s="425"/>
      <c r="C2" s="425"/>
      <c r="D2" s="425"/>
      <c r="E2" s="164" t="s">
        <v>500</v>
      </c>
      <c r="F2" s="164" t="s">
        <v>501</v>
      </c>
      <c r="G2" s="164" t="s">
        <v>502</v>
      </c>
      <c r="H2" s="164" t="s">
        <v>503</v>
      </c>
      <c r="I2" s="164" t="s">
        <v>501</v>
      </c>
      <c r="J2" s="165" t="s">
        <v>504</v>
      </c>
      <c r="L2" s="163" t="s">
        <v>477</v>
      </c>
    </row>
    <row r="3" spans="1:12" ht="15.75" x14ac:dyDescent="0.2">
      <c r="A3" s="166">
        <v>1</v>
      </c>
      <c r="B3" s="426" t="s">
        <v>505</v>
      </c>
      <c r="C3" s="426"/>
      <c r="D3" s="426"/>
      <c r="E3" s="167" t="s">
        <v>477</v>
      </c>
      <c r="F3" s="168">
        <f t="shared" ref="F3:I12" si="0">IF(E3="Si",1,IF(E3="Parcial",2,IF(E3="No",3,"")))</f>
        <v>3</v>
      </c>
      <c r="G3" s="401" t="str">
        <f>IF(E13=1,"ADECUADO",IF(E13=2,"PARCIALMENTE ADECUADO",IF(E13=3,"INADECUADO","NULL")))</f>
        <v>INADECUADO</v>
      </c>
      <c r="H3" s="167" t="s">
        <v>477</v>
      </c>
      <c r="I3" s="168">
        <f t="shared" si="0"/>
        <v>3</v>
      </c>
      <c r="J3" s="408" t="str">
        <f>IF(H13=1,"ADECUADO",IF(H13=2,"PARCIALMENTE ADECUADO",IF(H13=3,"INADECUADO","NULL")))</f>
        <v>INADECUADO</v>
      </c>
      <c r="L3" s="163" t="s">
        <v>506</v>
      </c>
    </row>
    <row r="4" spans="1:12" ht="30.95" customHeight="1" x14ac:dyDescent="0.25">
      <c r="A4" s="166">
        <v>2</v>
      </c>
      <c r="B4" s="426" t="s">
        <v>507</v>
      </c>
      <c r="C4" s="426"/>
      <c r="D4" s="426"/>
      <c r="E4" s="167" t="s">
        <v>477</v>
      </c>
      <c r="F4" s="168">
        <f t="shared" si="0"/>
        <v>3</v>
      </c>
      <c r="G4" s="401"/>
      <c r="H4" s="167" t="s">
        <v>477</v>
      </c>
      <c r="I4" s="168">
        <f t="shared" si="0"/>
        <v>3</v>
      </c>
      <c r="J4" s="408"/>
      <c r="K4"/>
    </row>
    <row r="5" spans="1:12" ht="15.75" x14ac:dyDescent="0.2">
      <c r="A5" s="166">
        <v>3</v>
      </c>
      <c r="B5" s="426" t="s">
        <v>508</v>
      </c>
      <c r="C5" s="426"/>
      <c r="D5" s="426"/>
      <c r="E5" s="167" t="s">
        <v>477</v>
      </c>
      <c r="F5" s="168">
        <f t="shared" si="0"/>
        <v>3</v>
      </c>
      <c r="G5" s="401"/>
      <c r="H5" s="167" t="s">
        <v>477</v>
      </c>
      <c r="I5" s="168">
        <f t="shared" si="0"/>
        <v>3</v>
      </c>
      <c r="J5" s="408"/>
    </row>
    <row r="6" spans="1:12" ht="15.75" x14ac:dyDescent="0.2">
      <c r="A6" s="166">
        <v>4</v>
      </c>
      <c r="B6" s="426" t="s">
        <v>509</v>
      </c>
      <c r="C6" s="426"/>
      <c r="D6" s="426"/>
      <c r="E6" s="167" t="s">
        <v>477</v>
      </c>
      <c r="F6" s="168">
        <f t="shared" si="0"/>
        <v>3</v>
      </c>
      <c r="G6" s="401"/>
      <c r="H6" s="167" t="s">
        <v>477</v>
      </c>
      <c r="I6" s="168">
        <f t="shared" si="0"/>
        <v>3</v>
      </c>
      <c r="J6" s="408"/>
    </row>
    <row r="7" spans="1:12" ht="15.75" x14ac:dyDescent="0.2">
      <c r="A7" s="166">
        <v>5</v>
      </c>
      <c r="B7" s="426" t="s">
        <v>510</v>
      </c>
      <c r="C7" s="426"/>
      <c r="D7" s="426"/>
      <c r="E7" s="167" t="s">
        <v>477</v>
      </c>
      <c r="F7" s="168">
        <f t="shared" si="0"/>
        <v>3</v>
      </c>
      <c r="G7" s="401"/>
      <c r="H7" s="167" t="s">
        <v>477</v>
      </c>
      <c r="I7" s="168">
        <f t="shared" si="0"/>
        <v>3</v>
      </c>
      <c r="J7" s="408"/>
    </row>
    <row r="8" spans="1:12" ht="15.75" x14ac:dyDescent="0.2">
      <c r="A8" s="166">
        <v>6</v>
      </c>
      <c r="B8" s="426" t="s">
        <v>802</v>
      </c>
      <c r="C8" s="426"/>
      <c r="D8" s="426"/>
      <c r="E8" s="167" t="s">
        <v>477</v>
      </c>
      <c r="F8" s="168">
        <f t="shared" si="0"/>
        <v>3</v>
      </c>
      <c r="G8" s="401"/>
      <c r="H8" s="167" t="s">
        <v>477</v>
      </c>
      <c r="I8" s="168">
        <f t="shared" si="0"/>
        <v>3</v>
      </c>
      <c r="J8" s="408"/>
    </row>
    <row r="9" spans="1:12" ht="27.95" customHeight="1" x14ac:dyDescent="0.2">
      <c r="A9" s="166">
        <v>7</v>
      </c>
      <c r="B9" s="426" t="s">
        <v>803</v>
      </c>
      <c r="C9" s="426"/>
      <c r="D9" s="426"/>
      <c r="E9" s="167" t="s">
        <v>477</v>
      </c>
      <c r="F9" s="168">
        <f t="shared" si="0"/>
        <v>3</v>
      </c>
      <c r="G9" s="401"/>
      <c r="H9" s="167" t="s">
        <v>477</v>
      </c>
      <c r="I9" s="168">
        <f t="shared" si="0"/>
        <v>3</v>
      </c>
      <c r="J9" s="408"/>
    </row>
    <row r="10" spans="1:12" s="170" customFormat="1" ht="15.75" x14ac:dyDescent="0.2">
      <c r="A10" s="166">
        <v>8</v>
      </c>
      <c r="B10" s="429" t="s">
        <v>804</v>
      </c>
      <c r="C10" s="429"/>
      <c r="D10" s="429"/>
      <c r="E10" s="167" t="s">
        <v>477</v>
      </c>
      <c r="F10" s="168">
        <f t="shared" si="0"/>
        <v>3</v>
      </c>
      <c r="G10" s="401"/>
      <c r="H10" s="167" t="s">
        <v>477</v>
      </c>
      <c r="I10" s="168">
        <f t="shared" si="0"/>
        <v>3</v>
      </c>
      <c r="J10" s="408"/>
    </row>
    <row r="11" spans="1:12" s="170" customFormat="1" ht="15.75" x14ac:dyDescent="0.2">
      <c r="A11" s="166">
        <v>9</v>
      </c>
      <c r="B11" s="426" t="s">
        <v>805</v>
      </c>
      <c r="C11" s="426"/>
      <c r="D11" s="426"/>
      <c r="E11" s="167" t="s">
        <v>476</v>
      </c>
      <c r="F11" s="168">
        <f t="shared" si="0"/>
        <v>1</v>
      </c>
      <c r="G11" s="401"/>
      <c r="H11" s="167" t="s">
        <v>477</v>
      </c>
      <c r="I11" s="168">
        <f t="shared" si="0"/>
        <v>3</v>
      </c>
      <c r="J11" s="408"/>
    </row>
    <row r="12" spans="1:12" ht="16.5" thickBot="1" x14ac:dyDescent="0.25">
      <c r="A12" s="166">
        <v>10</v>
      </c>
      <c r="B12" s="426" t="s">
        <v>806</v>
      </c>
      <c r="C12" s="426"/>
      <c r="D12" s="426"/>
      <c r="E12" s="167" t="s">
        <v>476</v>
      </c>
      <c r="F12" s="168">
        <f t="shared" si="0"/>
        <v>1</v>
      </c>
      <c r="G12" s="401"/>
      <c r="H12" s="167" t="s">
        <v>477</v>
      </c>
      <c r="I12" s="168">
        <f t="shared" si="0"/>
        <v>3</v>
      </c>
      <c r="J12" s="408"/>
    </row>
    <row r="13" spans="1:12" ht="16.5" thickBot="1" x14ac:dyDescent="0.25">
      <c r="A13" s="404" t="s">
        <v>807</v>
      </c>
      <c r="B13" s="405"/>
      <c r="C13" s="405"/>
      <c r="D13" s="405"/>
      <c r="E13" s="414">
        <f>ROUND(SUM(F3:F12)/COUNT(F3:F12),0)</f>
        <v>3</v>
      </c>
      <c r="F13" s="414"/>
      <c r="G13" s="427"/>
      <c r="H13" s="414">
        <f>ROUND(SUM(I3:I12)/COUNT(I3:I12),0)</f>
        <v>3</v>
      </c>
      <c r="I13" s="414"/>
      <c r="J13" s="428"/>
    </row>
    <row r="14" spans="1:12" ht="16.5" thickBot="1" x14ac:dyDescent="0.25">
      <c r="A14" s="418" t="s">
        <v>808</v>
      </c>
      <c r="B14" s="419"/>
      <c r="C14" s="419"/>
      <c r="D14" s="419"/>
      <c r="E14" s="419"/>
      <c r="F14" s="419"/>
      <c r="G14" s="419"/>
      <c r="H14" s="419"/>
      <c r="I14" s="419"/>
      <c r="J14" s="420"/>
    </row>
    <row r="15" spans="1:12" ht="30" customHeight="1" x14ac:dyDescent="0.2">
      <c r="A15" s="166">
        <v>1</v>
      </c>
      <c r="B15" s="407" t="s">
        <v>511</v>
      </c>
      <c r="C15" s="407"/>
      <c r="D15" s="407"/>
      <c r="E15" s="167" t="s">
        <v>477</v>
      </c>
      <c r="F15" s="168">
        <f t="shared" ref="F15:F41" si="1">IF(E15="Si",1,IF(E15="Parcial",2,IF(E15="No",3,"")))</f>
        <v>3</v>
      </c>
      <c r="G15" s="401" t="str">
        <f>IF(E25=1,"ADECUADO",IF(E25=2,"PARCIALMENTE ADECUADO",IF(E25=3,"INADECUADO","NULL")))</f>
        <v>INADECUADO</v>
      </c>
      <c r="H15" s="167" t="s">
        <v>477</v>
      </c>
      <c r="I15" s="168">
        <f>IF(H15="Si",1,IF(H15="Parcial",2,IF(H15="No",3,"")))</f>
        <v>3</v>
      </c>
      <c r="J15" s="408" t="str">
        <f>IF(H25=1,"ADECUADO",IF(H25=2,"PARCIALMENTE ADECUADO",IF(H25=3,"INADECUADO","NULL")))</f>
        <v>INADECUADO</v>
      </c>
    </row>
    <row r="16" spans="1:12" ht="15.75" x14ac:dyDescent="0.2">
      <c r="A16" s="166">
        <v>2</v>
      </c>
      <c r="B16" s="407" t="s">
        <v>809</v>
      </c>
      <c r="C16" s="407"/>
      <c r="D16" s="407"/>
      <c r="E16" s="167" t="s">
        <v>477</v>
      </c>
      <c r="F16" s="168">
        <f t="shared" si="1"/>
        <v>3</v>
      </c>
      <c r="G16" s="401"/>
      <c r="H16" s="167" t="s">
        <v>477</v>
      </c>
      <c r="I16" s="168">
        <f t="shared" ref="I16:I24" si="2">IF(H16="Si",1,IF(H16="Parcial",2,IF(H16="No",3,"")))</f>
        <v>3</v>
      </c>
      <c r="J16" s="408"/>
    </row>
    <row r="17" spans="1:10" ht="30" customHeight="1" x14ac:dyDescent="0.2">
      <c r="A17" s="166">
        <v>3</v>
      </c>
      <c r="B17" s="407" t="s">
        <v>810</v>
      </c>
      <c r="C17" s="407"/>
      <c r="D17" s="407"/>
      <c r="E17" s="167" t="s">
        <v>477</v>
      </c>
      <c r="F17" s="168">
        <f t="shared" si="1"/>
        <v>3</v>
      </c>
      <c r="G17" s="401"/>
      <c r="H17" s="167" t="s">
        <v>477</v>
      </c>
      <c r="I17" s="168">
        <f t="shared" si="2"/>
        <v>3</v>
      </c>
      <c r="J17" s="408"/>
    </row>
    <row r="18" spans="1:10" ht="30" customHeight="1" x14ac:dyDescent="0.2">
      <c r="A18" s="166">
        <v>4</v>
      </c>
      <c r="B18" s="407" t="s">
        <v>811</v>
      </c>
      <c r="C18" s="407"/>
      <c r="D18" s="407"/>
      <c r="E18" s="167" t="s">
        <v>477</v>
      </c>
      <c r="F18" s="168">
        <f t="shared" si="1"/>
        <v>3</v>
      </c>
      <c r="G18" s="401"/>
      <c r="H18" s="167" t="s">
        <v>477</v>
      </c>
      <c r="I18" s="168">
        <f t="shared" si="2"/>
        <v>3</v>
      </c>
      <c r="J18" s="408"/>
    </row>
    <row r="19" spans="1:10" ht="30" customHeight="1" x14ac:dyDescent="0.2">
      <c r="A19" s="166">
        <v>5</v>
      </c>
      <c r="B19" s="407" t="s">
        <v>812</v>
      </c>
      <c r="C19" s="407"/>
      <c r="D19" s="407"/>
      <c r="E19" s="167" t="s">
        <v>477</v>
      </c>
      <c r="F19" s="168">
        <f t="shared" si="1"/>
        <v>3</v>
      </c>
      <c r="G19" s="401"/>
      <c r="H19" s="167" t="s">
        <v>477</v>
      </c>
      <c r="I19" s="168">
        <f t="shared" si="2"/>
        <v>3</v>
      </c>
      <c r="J19" s="408"/>
    </row>
    <row r="20" spans="1:10" ht="30" customHeight="1" x14ac:dyDescent="0.2">
      <c r="A20" s="166">
        <v>6</v>
      </c>
      <c r="B20" s="407" t="s">
        <v>813</v>
      </c>
      <c r="C20" s="407"/>
      <c r="D20" s="407"/>
      <c r="E20" s="167" t="s">
        <v>477</v>
      </c>
      <c r="F20" s="168">
        <f t="shared" si="1"/>
        <v>3</v>
      </c>
      <c r="G20" s="401"/>
      <c r="H20" s="167" t="s">
        <v>477</v>
      </c>
      <c r="I20" s="168">
        <f t="shared" si="2"/>
        <v>3</v>
      </c>
      <c r="J20" s="408"/>
    </row>
    <row r="21" spans="1:10" ht="30" customHeight="1" x14ac:dyDescent="0.2">
      <c r="A21" s="166">
        <v>7</v>
      </c>
      <c r="B21" s="407" t="s">
        <v>814</v>
      </c>
      <c r="C21" s="407"/>
      <c r="D21" s="407"/>
      <c r="E21" s="167" t="s">
        <v>477</v>
      </c>
      <c r="F21" s="168">
        <f t="shared" si="1"/>
        <v>3</v>
      </c>
      <c r="G21" s="401"/>
      <c r="H21" s="167" t="s">
        <v>477</v>
      </c>
      <c r="I21" s="168">
        <f t="shared" si="2"/>
        <v>3</v>
      </c>
      <c r="J21" s="408"/>
    </row>
    <row r="22" spans="1:10" ht="30" customHeight="1" x14ac:dyDescent="0.2">
      <c r="A22" s="166">
        <v>8</v>
      </c>
      <c r="B22" s="407" t="s">
        <v>815</v>
      </c>
      <c r="C22" s="407"/>
      <c r="D22" s="407"/>
      <c r="E22" s="167" t="s">
        <v>477</v>
      </c>
      <c r="F22" s="168">
        <f t="shared" si="1"/>
        <v>3</v>
      </c>
      <c r="G22" s="401"/>
      <c r="H22" s="167" t="s">
        <v>477</v>
      </c>
      <c r="I22" s="168">
        <f t="shared" si="2"/>
        <v>3</v>
      </c>
      <c r="J22" s="408"/>
    </row>
    <row r="23" spans="1:10" ht="15.75" x14ac:dyDescent="0.2">
      <c r="A23" s="166">
        <v>9</v>
      </c>
      <c r="B23" s="407" t="s">
        <v>816</v>
      </c>
      <c r="C23" s="407"/>
      <c r="D23" s="407"/>
      <c r="E23" s="167" t="s">
        <v>477</v>
      </c>
      <c r="F23" s="168">
        <f t="shared" si="1"/>
        <v>3</v>
      </c>
      <c r="G23" s="401"/>
      <c r="H23" s="167" t="s">
        <v>477</v>
      </c>
      <c r="I23" s="168">
        <f t="shared" si="2"/>
        <v>3</v>
      </c>
      <c r="J23" s="408"/>
    </row>
    <row r="24" spans="1:10" ht="52.5" customHeight="1" thickBot="1" x14ac:dyDescent="0.25">
      <c r="A24" s="166">
        <v>10</v>
      </c>
      <c r="B24" s="407" t="s">
        <v>817</v>
      </c>
      <c r="C24" s="407"/>
      <c r="D24" s="407"/>
      <c r="E24" s="167" t="s">
        <v>477</v>
      </c>
      <c r="F24" s="168">
        <f t="shared" si="1"/>
        <v>3</v>
      </c>
      <c r="G24" s="401"/>
      <c r="H24" s="167" t="s">
        <v>477</v>
      </c>
      <c r="I24" s="168">
        <f t="shared" si="2"/>
        <v>3</v>
      </c>
      <c r="J24" s="408"/>
    </row>
    <row r="25" spans="1:10" ht="16.5" thickBot="1" x14ac:dyDescent="0.25">
      <c r="A25" s="410" t="s">
        <v>818</v>
      </c>
      <c r="B25" s="411"/>
      <c r="C25" s="411"/>
      <c r="D25" s="411"/>
      <c r="E25" s="414">
        <f>ROUND(SUM(F15:F24)/COUNT(F15:F24),0)</f>
        <v>3</v>
      </c>
      <c r="F25" s="414"/>
      <c r="G25" s="401"/>
      <c r="H25" s="414">
        <f>ROUND(SUM(I15:I24)/COUNT(I15:I24),0)</f>
        <v>3</v>
      </c>
      <c r="I25" s="414"/>
      <c r="J25" s="408"/>
    </row>
    <row r="26" spans="1:10" ht="16.5" thickBot="1" x14ac:dyDescent="0.25">
      <c r="A26" s="404" t="s">
        <v>819</v>
      </c>
      <c r="B26" s="405"/>
      <c r="C26" s="405"/>
      <c r="D26" s="405"/>
      <c r="E26" s="405"/>
      <c r="F26" s="405"/>
      <c r="G26" s="405"/>
      <c r="H26" s="405"/>
      <c r="I26" s="405"/>
      <c r="J26" s="406"/>
    </row>
    <row r="27" spans="1:10" ht="34.5" customHeight="1" x14ac:dyDescent="0.2">
      <c r="A27" s="166">
        <v>1</v>
      </c>
      <c r="B27" s="415" t="s">
        <v>820</v>
      </c>
      <c r="C27" s="415"/>
      <c r="D27" s="415"/>
      <c r="E27" s="167" t="s">
        <v>477</v>
      </c>
      <c r="F27" s="168">
        <f t="shared" si="1"/>
        <v>3</v>
      </c>
      <c r="G27" s="401" t="str">
        <f>IF(E37=1,"ADECUADO",IF(E37=2,"PARCIALMENTE ADECUADO",IF(E37=3,"INADECUADO","NULL")))</f>
        <v>INADECUADO</v>
      </c>
      <c r="H27" s="167" t="s">
        <v>476</v>
      </c>
      <c r="I27" s="168">
        <f>IF(H27="Si",1,IF(H27="Parcial",2,IF(H27="No",3,"")))</f>
        <v>1</v>
      </c>
      <c r="J27" s="408" t="str">
        <f>IF(I37=1,"ADECUADO",IF(I37=2,"PARCIALMENTE ADECUADO",IF(I37=3,"INADECUADO","NULL")))</f>
        <v>PARCIALMENTE ADECUADO</v>
      </c>
    </row>
    <row r="28" spans="1:10" ht="15.75" x14ac:dyDescent="0.2">
      <c r="A28" s="166">
        <v>2</v>
      </c>
      <c r="B28" s="407" t="s">
        <v>512</v>
      </c>
      <c r="C28" s="407"/>
      <c r="D28" s="407"/>
      <c r="E28" s="167" t="s">
        <v>477</v>
      </c>
      <c r="F28" s="168">
        <f t="shared" si="1"/>
        <v>3</v>
      </c>
      <c r="G28" s="401"/>
      <c r="H28" s="167"/>
      <c r="I28" s="168"/>
      <c r="J28" s="408"/>
    </row>
    <row r="29" spans="1:10" ht="15.75" x14ac:dyDescent="0.2">
      <c r="A29" s="166">
        <v>3</v>
      </c>
      <c r="B29" s="407" t="s">
        <v>513</v>
      </c>
      <c r="C29" s="407"/>
      <c r="D29" s="407"/>
      <c r="E29" s="167" t="s">
        <v>477</v>
      </c>
      <c r="F29" s="168">
        <f t="shared" si="1"/>
        <v>3</v>
      </c>
      <c r="G29" s="401"/>
      <c r="H29" s="167"/>
      <c r="I29" s="168"/>
      <c r="J29" s="408"/>
    </row>
    <row r="30" spans="1:10" ht="15.75" x14ac:dyDescent="0.2">
      <c r="A30" s="166">
        <v>4</v>
      </c>
      <c r="B30" s="407" t="s">
        <v>514</v>
      </c>
      <c r="C30" s="407"/>
      <c r="D30" s="407"/>
      <c r="E30" s="167" t="s">
        <v>477</v>
      </c>
      <c r="F30" s="168">
        <f t="shared" si="1"/>
        <v>3</v>
      </c>
      <c r="G30" s="401"/>
      <c r="H30" s="167"/>
      <c r="I30" s="168"/>
      <c r="J30" s="408"/>
    </row>
    <row r="31" spans="1:10" ht="45" customHeight="1" x14ac:dyDescent="0.2">
      <c r="A31" s="166">
        <v>5</v>
      </c>
      <c r="B31" s="407" t="s">
        <v>821</v>
      </c>
      <c r="C31" s="407"/>
      <c r="D31" s="407"/>
      <c r="E31" s="167" t="s">
        <v>477</v>
      </c>
      <c r="F31" s="168">
        <f t="shared" si="1"/>
        <v>3</v>
      </c>
      <c r="G31" s="401"/>
      <c r="H31" s="167"/>
      <c r="I31" s="168"/>
      <c r="J31" s="408"/>
    </row>
    <row r="32" spans="1:10" ht="38.25" customHeight="1" x14ac:dyDescent="0.2">
      <c r="A32" s="166">
        <v>6</v>
      </c>
      <c r="B32" s="407" t="s">
        <v>822</v>
      </c>
      <c r="C32" s="407"/>
      <c r="D32" s="407"/>
      <c r="E32" s="167" t="s">
        <v>477</v>
      </c>
      <c r="F32" s="168">
        <f t="shared" si="1"/>
        <v>3</v>
      </c>
      <c r="G32" s="401"/>
      <c r="H32" s="167"/>
      <c r="I32" s="168"/>
      <c r="J32" s="408"/>
    </row>
    <row r="33" spans="1:10" ht="34.5" customHeight="1" x14ac:dyDescent="0.2">
      <c r="A33" s="166">
        <v>7</v>
      </c>
      <c r="B33" s="407" t="s">
        <v>823</v>
      </c>
      <c r="C33" s="407"/>
      <c r="D33" s="407"/>
      <c r="E33" s="167" t="s">
        <v>477</v>
      </c>
      <c r="F33" s="168">
        <f t="shared" si="1"/>
        <v>3</v>
      </c>
      <c r="G33" s="401"/>
      <c r="H33" s="167"/>
      <c r="I33" s="168"/>
      <c r="J33" s="408"/>
    </row>
    <row r="34" spans="1:10" ht="15.75" x14ac:dyDescent="0.2">
      <c r="A34" s="166">
        <v>8</v>
      </c>
      <c r="B34" s="416" t="s">
        <v>824</v>
      </c>
      <c r="C34" s="416"/>
      <c r="D34" s="416"/>
      <c r="E34" s="167" t="s">
        <v>477</v>
      </c>
      <c r="F34" s="168">
        <f t="shared" si="1"/>
        <v>3</v>
      </c>
      <c r="G34" s="401"/>
      <c r="H34" s="167"/>
      <c r="I34" s="168"/>
      <c r="J34" s="408"/>
    </row>
    <row r="35" spans="1:10" ht="30" customHeight="1" x14ac:dyDescent="0.2">
      <c r="A35" s="166">
        <v>9</v>
      </c>
      <c r="B35" s="409" t="s">
        <v>825</v>
      </c>
      <c r="C35" s="409"/>
      <c r="D35" s="409"/>
      <c r="E35" s="167" t="s">
        <v>477</v>
      </c>
      <c r="F35" s="168">
        <f t="shared" si="1"/>
        <v>3</v>
      </c>
      <c r="G35" s="401"/>
      <c r="H35" s="167" t="s">
        <v>477</v>
      </c>
      <c r="I35" s="168">
        <f>IF(H35="Si",1,IF(H35="Parcial",2,IF(H35="No",3,"")))</f>
        <v>3</v>
      </c>
      <c r="J35" s="408"/>
    </row>
    <row r="36" spans="1:10" ht="15.75" x14ac:dyDescent="0.2">
      <c r="A36" s="166">
        <v>10</v>
      </c>
      <c r="B36" s="417" t="s">
        <v>826</v>
      </c>
      <c r="C36" s="417"/>
      <c r="D36" s="417"/>
      <c r="E36" s="167" t="s">
        <v>477</v>
      </c>
      <c r="F36" s="168">
        <f t="shared" si="1"/>
        <v>3</v>
      </c>
      <c r="G36" s="401"/>
      <c r="H36" s="167" t="s">
        <v>477</v>
      </c>
      <c r="I36" s="168">
        <f>IF(H36="Si",1,IF(H36="Parcial",2,IF(H36="No",3,"")))</f>
        <v>3</v>
      </c>
      <c r="J36" s="408"/>
    </row>
    <row r="37" spans="1:10" ht="15.75" x14ac:dyDescent="0.2">
      <c r="A37" s="410" t="s">
        <v>827</v>
      </c>
      <c r="B37" s="411"/>
      <c r="C37" s="411"/>
      <c r="D37" s="411"/>
      <c r="E37" s="401">
        <f>ROUND(SUM(F25:F36)/COUNT(F25:F36),0)</f>
        <v>3</v>
      </c>
      <c r="F37" s="401"/>
      <c r="G37" s="401"/>
      <c r="H37" s="171"/>
      <c r="I37" s="169">
        <f>ROUND(SUM(I27:I36)/COUNT(I27:I36),0)</f>
        <v>2</v>
      </c>
      <c r="J37" s="408"/>
    </row>
    <row r="38" spans="1:10" ht="16.5" thickBot="1" x14ac:dyDescent="0.25">
      <c r="A38" s="404" t="s">
        <v>828</v>
      </c>
      <c r="B38" s="405"/>
      <c r="C38" s="405"/>
      <c r="D38" s="405"/>
      <c r="E38" s="405"/>
      <c r="F38" s="405"/>
      <c r="G38" s="405"/>
      <c r="H38" s="405"/>
      <c r="I38" s="405"/>
      <c r="J38" s="406"/>
    </row>
    <row r="39" spans="1:10" ht="15.75" x14ac:dyDescent="0.2">
      <c r="A39" s="166">
        <v>1</v>
      </c>
      <c r="B39" s="407" t="s">
        <v>516</v>
      </c>
      <c r="C39" s="407"/>
      <c r="D39" s="407"/>
      <c r="E39" s="167" t="s">
        <v>476</v>
      </c>
      <c r="F39" s="168">
        <f t="shared" si="1"/>
        <v>1</v>
      </c>
      <c r="G39" s="401" t="str">
        <f>IF(E42=1,"ADECUADO",IF(E42=2,"PARCIALMENTE ADECUADO",IF(E42=3,"INADECUADO","NULL")))</f>
        <v>PARCIALMENTE ADECUADO</v>
      </c>
      <c r="H39" s="167" t="s">
        <v>477</v>
      </c>
      <c r="I39" s="168">
        <f>IF(H39="Si",1,IF(H39="Parcial",2,IF(H39="No",3,"")))</f>
        <v>3</v>
      </c>
      <c r="J39" s="408" t="str">
        <f>IF(I42=1,"ADECUADO",IF(I42=2,"PARCIALMENTE ADECUADO",IF(I42=3,"INADECUADO","NULL")))</f>
        <v>INADECUADO</v>
      </c>
    </row>
    <row r="40" spans="1:10" ht="15.75" x14ac:dyDescent="0.2">
      <c r="A40" s="166">
        <v>2</v>
      </c>
      <c r="B40" s="407" t="s">
        <v>517</v>
      </c>
      <c r="C40" s="407"/>
      <c r="D40" s="407"/>
      <c r="E40" s="167" t="s">
        <v>506</v>
      </c>
      <c r="F40" s="168">
        <f t="shared" si="1"/>
        <v>2</v>
      </c>
      <c r="G40" s="401"/>
      <c r="H40" s="167" t="s">
        <v>477</v>
      </c>
      <c r="I40" s="168">
        <f>IF(H40="Si",1,IF(H40="Parcial",2,IF(H40="No",3,"")))</f>
        <v>3</v>
      </c>
      <c r="J40" s="408"/>
    </row>
    <row r="41" spans="1:10" ht="15.75" x14ac:dyDescent="0.2">
      <c r="A41" s="166">
        <v>3</v>
      </c>
      <c r="B41" s="407" t="s">
        <v>518</v>
      </c>
      <c r="C41" s="407"/>
      <c r="D41" s="407"/>
      <c r="E41" s="167" t="s">
        <v>506</v>
      </c>
      <c r="F41" s="168">
        <f t="shared" si="1"/>
        <v>2</v>
      </c>
      <c r="G41" s="401"/>
      <c r="H41" s="167" t="s">
        <v>477</v>
      </c>
      <c r="I41" s="168">
        <f>IF(H41="Si",1,IF(H41="Parcial",2,IF(H41="No",3,"")))</f>
        <v>3</v>
      </c>
      <c r="J41" s="408"/>
    </row>
    <row r="42" spans="1:10" ht="15.75" x14ac:dyDescent="0.2">
      <c r="A42" s="412" t="s">
        <v>515</v>
      </c>
      <c r="B42" s="413"/>
      <c r="C42" s="413"/>
      <c r="D42" s="413"/>
      <c r="E42" s="401">
        <f>ROUND(SUM(F36:F41)/COUNT(F36:F41),0)</f>
        <v>2</v>
      </c>
      <c r="F42" s="401"/>
      <c r="G42" s="401"/>
      <c r="H42" s="171"/>
      <c r="I42" s="169">
        <f>ROUND(SUM(I39:I41)/COUNT(I39:I41),0)</f>
        <v>3</v>
      </c>
      <c r="J42" s="408"/>
    </row>
    <row r="43" spans="1:10" ht="16.5" thickBot="1" x14ac:dyDescent="0.25">
      <c r="A43" s="404" t="s">
        <v>829</v>
      </c>
      <c r="B43" s="405"/>
      <c r="C43" s="405"/>
      <c r="D43" s="405"/>
      <c r="E43" s="405"/>
      <c r="F43" s="405"/>
      <c r="G43" s="405"/>
      <c r="H43" s="405"/>
      <c r="I43" s="405"/>
      <c r="J43" s="406"/>
    </row>
    <row r="44" spans="1:10" ht="15.75" x14ac:dyDescent="0.2">
      <c r="A44" s="166">
        <v>1</v>
      </c>
      <c r="B44" s="407" t="s">
        <v>830</v>
      </c>
      <c r="C44" s="407"/>
      <c r="D44" s="407"/>
      <c r="E44" s="167" t="s">
        <v>477</v>
      </c>
      <c r="F44" s="168">
        <f t="shared" ref="F44:F53" si="3">IF(E44="Si",1,IF(E44="Parcial",2,IF(E44="No",3,"")))</f>
        <v>3</v>
      </c>
      <c r="G44" s="401" t="str">
        <f>IF(E54=1,"ADECUADO",IF(E54=2,"PARCIALMENTE ADECUADO",IF(E54=3,"INADECUADO","NULL")))</f>
        <v>INADECUADO</v>
      </c>
      <c r="H44" s="167" t="s">
        <v>477</v>
      </c>
      <c r="I44" s="168">
        <f t="shared" ref="I44:I53" si="4">IF(H44="Si",1,IF(H44="Parcial",2,IF(H44="No",3,"")))</f>
        <v>3</v>
      </c>
      <c r="J44" s="408" t="str">
        <f>IF(I54=1,"ADECUADO",IF(I54=2,"PARCIALMENTE ADECUADO",IF(I54=3,"INADECUADO","NULL")))</f>
        <v>INADECUADO</v>
      </c>
    </row>
    <row r="45" spans="1:10" ht="33.75" customHeight="1" x14ac:dyDescent="0.2">
      <c r="A45" s="166">
        <v>2</v>
      </c>
      <c r="B45" s="407" t="s">
        <v>831</v>
      </c>
      <c r="C45" s="407"/>
      <c r="D45" s="407"/>
      <c r="E45" s="167" t="s">
        <v>477</v>
      </c>
      <c r="F45" s="168">
        <f t="shared" si="3"/>
        <v>3</v>
      </c>
      <c r="G45" s="401"/>
      <c r="H45" s="167" t="s">
        <v>476</v>
      </c>
      <c r="I45" s="168">
        <f t="shared" si="4"/>
        <v>1</v>
      </c>
      <c r="J45" s="408"/>
    </row>
    <row r="46" spans="1:10" ht="31.5" customHeight="1" x14ac:dyDescent="0.2">
      <c r="A46" s="166">
        <v>3</v>
      </c>
      <c r="B46" s="407" t="s">
        <v>832</v>
      </c>
      <c r="C46" s="407"/>
      <c r="D46" s="407"/>
      <c r="E46" s="167" t="s">
        <v>477</v>
      </c>
      <c r="F46" s="168"/>
      <c r="G46" s="401"/>
      <c r="H46" s="167"/>
      <c r="I46" s="168"/>
      <c r="J46" s="408"/>
    </row>
    <row r="47" spans="1:10" ht="33" customHeight="1" x14ac:dyDescent="0.2">
      <c r="A47" s="166">
        <v>4</v>
      </c>
      <c r="B47" s="409" t="s">
        <v>833</v>
      </c>
      <c r="C47" s="409"/>
      <c r="D47" s="409"/>
      <c r="E47" s="167" t="s">
        <v>477</v>
      </c>
      <c r="F47" s="168"/>
      <c r="G47" s="401"/>
      <c r="H47" s="167"/>
      <c r="I47" s="168"/>
      <c r="J47" s="408"/>
    </row>
    <row r="48" spans="1:10" ht="26.25" customHeight="1" x14ac:dyDescent="0.2">
      <c r="A48" s="166">
        <v>5</v>
      </c>
      <c r="B48" s="407" t="s">
        <v>834</v>
      </c>
      <c r="C48" s="407"/>
      <c r="D48" s="407"/>
      <c r="E48" s="167" t="s">
        <v>477</v>
      </c>
      <c r="F48" s="168"/>
      <c r="G48" s="401"/>
      <c r="H48" s="167"/>
      <c r="I48" s="168"/>
      <c r="J48" s="408"/>
    </row>
    <row r="49" spans="1:10" ht="42.75" customHeight="1" x14ac:dyDescent="0.2">
      <c r="A49" s="166">
        <v>6</v>
      </c>
      <c r="B49" s="407" t="s">
        <v>835</v>
      </c>
      <c r="C49" s="407"/>
      <c r="D49" s="407"/>
      <c r="E49" s="167" t="s">
        <v>477</v>
      </c>
      <c r="F49" s="168"/>
      <c r="G49" s="401"/>
      <c r="H49" s="167"/>
      <c r="I49" s="168"/>
      <c r="J49" s="408"/>
    </row>
    <row r="50" spans="1:10" ht="39" customHeight="1" x14ac:dyDescent="0.2">
      <c r="A50" s="166">
        <v>7</v>
      </c>
      <c r="B50" s="409" t="s">
        <v>836</v>
      </c>
      <c r="C50" s="409"/>
      <c r="D50" s="409"/>
      <c r="E50" s="167" t="s">
        <v>477</v>
      </c>
      <c r="F50" s="168">
        <f t="shared" si="3"/>
        <v>3</v>
      </c>
      <c r="G50" s="401"/>
      <c r="H50" s="167" t="s">
        <v>477</v>
      </c>
      <c r="I50" s="168">
        <f t="shared" si="4"/>
        <v>3</v>
      </c>
      <c r="J50" s="408"/>
    </row>
    <row r="51" spans="1:10" ht="30.75" customHeight="1" x14ac:dyDescent="0.2">
      <c r="A51" s="166">
        <v>8</v>
      </c>
      <c r="B51" s="409" t="s">
        <v>837</v>
      </c>
      <c r="C51" s="409"/>
      <c r="D51" s="409"/>
      <c r="E51" s="167" t="s">
        <v>477</v>
      </c>
      <c r="F51" s="168">
        <f t="shared" si="3"/>
        <v>3</v>
      </c>
      <c r="G51" s="401"/>
      <c r="H51" s="167" t="s">
        <v>477</v>
      </c>
      <c r="I51" s="168">
        <f t="shared" si="4"/>
        <v>3</v>
      </c>
      <c r="J51" s="408"/>
    </row>
    <row r="52" spans="1:10" ht="30.95" customHeight="1" x14ac:dyDescent="0.2">
      <c r="A52" s="166">
        <v>9</v>
      </c>
      <c r="B52" s="407" t="s">
        <v>838</v>
      </c>
      <c r="C52" s="407"/>
      <c r="D52" s="407"/>
      <c r="E52" s="167" t="s">
        <v>477</v>
      </c>
      <c r="F52" s="168">
        <f t="shared" si="3"/>
        <v>3</v>
      </c>
      <c r="G52" s="401"/>
      <c r="H52" s="167" t="s">
        <v>477</v>
      </c>
      <c r="I52" s="168">
        <f t="shared" si="4"/>
        <v>3</v>
      </c>
      <c r="J52" s="408"/>
    </row>
    <row r="53" spans="1:10" ht="15.75" x14ac:dyDescent="0.2">
      <c r="A53" s="166">
        <v>10</v>
      </c>
      <c r="B53" s="407" t="s">
        <v>839</v>
      </c>
      <c r="C53" s="407"/>
      <c r="D53" s="407"/>
      <c r="E53" s="167" t="s">
        <v>477</v>
      </c>
      <c r="F53" s="168">
        <f t="shared" si="3"/>
        <v>3</v>
      </c>
      <c r="G53" s="401"/>
      <c r="H53" s="167" t="s">
        <v>477</v>
      </c>
      <c r="I53" s="168">
        <f t="shared" si="4"/>
        <v>3</v>
      </c>
      <c r="J53" s="408"/>
    </row>
    <row r="54" spans="1:10" ht="15.75" x14ac:dyDescent="0.2">
      <c r="A54" s="410" t="s">
        <v>840</v>
      </c>
      <c r="B54" s="411"/>
      <c r="C54" s="411"/>
      <c r="D54" s="411"/>
      <c r="E54" s="401">
        <f>ROUND(SUM(F44:F53)/COUNT(F44:F53),0)</f>
        <v>3</v>
      </c>
      <c r="F54" s="401"/>
      <c r="G54" s="401"/>
      <c r="H54" s="171"/>
      <c r="I54" s="169">
        <f>ROUND(SUM(I44:I53)/COUNT(I44:I53),0)</f>
        <v>3</v>
      </c>
      <c r="J54" s="408"/>
    </row>
    <row r="55" spans="1:10" ht="48.95" customHeight="1" thickBot="1" x14ac:dyDescent="0.25">
      <c r="A55" s="402" t="s">
        <v>519</v>
      </c>
      <c r="B55" s="403"/>
      <c r="C55" s="403"/>
      <c r="D55" s="403"/>
      <c r="E55" s="403">
        <f>ROUND(SUM(E13+E25+E37+E42+E54)/5,0)</f>
        <v>3</v>
      </c>
      <c r="F55" s="403"/>
      <c r="G55" s="173" t="str">
        <f>IF(E55=1,"ADECUADO",IF(E55=2,"PARCIALMENTE ADECUADO",IF(E55=3,"INADECUADO","NULL")))</f>
        <v>INADECUADO</v>
      </c>
      <c r="H55" s="174"/>
      <c r="I55" s="172">
        <f>ROUND(SUM(H13+H25+I37+I42+I54)/5,0)</f>
        <v>3</v>
      </c>
      <c r="J55" s="173" t="str">
        <f>IF(I55=1,"ADECUADO",IF(I55=2,"PARCIALMENTE ADECUADO",IF(I55=3,"INADECUADO","NULL")))</f>
        <v>INADECUADO</v>
      </c>
    </row>
  </sheetData>
  <mergeCells count="73">
    <mergeCell ref="A1:J1"/>
    <mergeCell ref="A2:D2"/>
    <mergeCell ref="B3:D3"/>
    <mergeCell ref="G3:G13"/>
    <mergeCell ref="J3:J13"/>
    <mergeCell ref="B4:D4"/>
    <mergeCell ref="B5:D5"/>
    <mergeCell ref="B6:D6"/>
    <mergeCell ref="B7:D7"/>
    <mergeCell ref="B8:D8"/>
    <mergeCell ref="B9:D9"/>
    <mergeCell ref="B10:D10"/>
    <mergeCell ref="B11:D11"/>
    <mergeCell ref="B12:D12"/>
    <mergeCell ref="A13:D13"/>
    <mergeCell ref="H13:I13"/>
    <mergeCell ref="E13:F13"/>
    <mergeCell ref="B21:D21"/>
    <mergeCell ref="B22:D22"/>
    <mergeCell ref="B23:D23"/>
    <mergeCell ref="B24:D24"/>
    <mergeCell ref="A14:J14"/>
    <mergeCell ref="B15:D15"/>
    <mergeCell ref="G15:G25"/>
    <mergeCell ref="J15:J25"/>
    <mergeCell ref="B16:D16"/>
    <mergeCell ref="B17:D17"/>
    <mergeCell ref="B18:D18"/>
    <mergeCell ref="B19:D19"/>
    <mergeCell ref="B20:D20"/>
    <mergeCell ref="A25:D25"/>
    <mergeCell ref="H25:I25"/>
    <mergeCell ref="A26:J26"/>
    <mergeCell ref="B27:D27"/>
    <mergeCell ref="G27:G37"/>
    <mergeCell ref="J27:J37"/>
    <mergeCell ref="B28:D28"/>
    <mergeCell ref="B29:D29"/>
    <mergeCell ref="B30:D30"/>
    <mergeCell ref="B31:D31"/>
    <mergeCell ref="B32:D32"/>
    <mergeCell ref="E25:F25"/>
    <mergeCell ref="B33:D33"/>
    <mergeCell ref="B34:D34"/>
    <mergeCell ref="B35:D35"/>
    <mergeCell ref="B36:D36"/>
    <mergeCell ref="A54:D54"/>
    <mergeCell ref="A37:D37"/>
    <mergeCell ref="A38:J38"/>
    <mergeCell ref="B39:D39"/>
    <mergeCell ref="G39:G42"/>
    <mergeCell ref="J39:J42"/>
    <mergeCell ref="B40:D40"/>
    <mergeCell ref="B41:D41"/>
    <mergeCell ref="A42:D42"/>
    <mergeCell ref="E42:F42"/>
    <mergeCell ref="E37:F37"/>
    <mergeCell ref="E54:F54"/>
    <mergeCell ref="A55:D55"/>
    <mergeCell ref="E55:F55"/>
    <mergeCell ref="A43:J43"/>
    <mergeCell ref="B44:D44"/>
    <mergeCell ref="G44:G54"/>
    <mergeCell ref="J44:J54"/>
    <mergeCell ref="B45:D45"/>
    <mergeCell ref="B46:D46"/>
    <mergeCell ref="B47:D47"/>
    <mergeCell ref="B48:D48"/>
    <mergeCell ref="B49:D49"/>
    <mergeCell ref="B50:D50"/>
    <mergeCell ref="B51:D51"/>
    <mergeCell ref="B52:D52"/>
    <mergeCell ref="B53:D53"/>
  </mergeCells>
  <conditionalFormatting sqref="J3 J27:J34 G27:G34">
    <cfRule type="cellIs" dxfId="38" priority="36" operator="equal">
      <formula>"ADECUADO"</formula>
    </cfRule>
    <cfRule type="cellIs" dxfId="37" priority="37" operator="equal">
      <formula>"INADECUADO"</formula>
    </cfRule>
    <cfRule type="cellIs" dxfId="36" priority="38" operator="equal">
      <formula>"PARCIALMENTE ADECUADO"</formula>
    </cfRule>
  </conditionalFormatting>
  <conditionalFormatting sqref="J39">
    <cfRule type="cellIs" dxfId="35" priority="33" operator="equal">
      <formula>"ADECUADO"</formula>
    </cfRule>
    <cfRule type="cellIs" dxfId="34" priority="34" operator="equal">
      <formula>"INADECUADO"</formula>
    </cfRule>
    <cfRule type="cellIs" dxfId="33" priority="35" operator="equal">
      <formula>"PARCIALMENTE ADECUADO"</formula>
    </cfRule>
  </conditionalFormatting>
  <conditionalFormatting sqref="J44">
    <cfRule type="cellIs" dxfId="32" priority="30" operator="equal">
      <formula>"ADECUADO"</formula>
    </cfRule>
    <cfRule type="cellIs" dxfId="31" priority="31" operator="equal">
      <formula>"INADECUADO"</formula>
    </cfRule>
    <cfRule type="cellIs" dxfId="30" priority="32" operator="equal">
      <formula>"PARCIALMENTE ADECUADO"</formula>
    </cfRule>
  </conditionalFormatting>
  <conditionalFormatting sqref="J55">
    <cfRule type="cellIs" dxfId="29" priority="27" operator="equal">
      <formula>"ADECUADO"</formula>
    </cfRule>
    <cfRule type="cellIs" dxfId="28" priority="28" operator="equal">
      <formula>"INADECUADO"</formula>
    </cfRule>
    <cfRule type="cellIs" dxfId="27" priority="29" operator="equal">
      <formula>"PARCIALMENTE ADECUADO"</formula>
    </cfRule>
  </conditionalFormatting>
  <conditionalFormatting sqref="J15:J22">
    <cfRule type="cellIs" dxfId="26" priority="24" operator="equal">
      <formula>"ADECUADO"</formula>
    </cfRule>
    <cfRule type="cellIs" dxfId="25" priority="25" operator="equal">
      <formula>"INADECUADO"</formula>
    </cfRule>
    <cfRule type="cellIs" dxfId="24" priority="26" operator="equal">
      <formula>"PARCIALMENTE ADECUADO"</formula>
    </cfRule>
  </conditionalFormatting>
  <conditionalFormatting sqref="G3 J3 J15:J22 I37 I42 J39 I55:J55 I54 J44 J27:J34 G27:G34">
    <cfRule type="containsErrors" dxfId="23" priority="39" stopIfTrue="1">
      <formula>ISERROR(G3)</formula>
    </cfRule>
  </conditionalFormatting>
  <conditionalFormatting sqref="G3">
    <cfRule type="cellIs" dxfId="22" priority="21" operator="equal">
      <formula>"ADECUADO"</formula>
    </cfRule>
    <cfRule type="cellIs" dxfId="21" priority="22" operator="equal">
      <formula>"INADECUADO"</formula>
    </cfRule>
    <cfRule type="cellIs" dxfId="20" priority="23" operator="equal">
      <formula>"PARCIALMENTE ADECUADO"</formula>
    </cfRule>
  </conditionalFormatting>
  <conditionalFormatting sqref="E37">
    <cfRule type="containsErrors" dxfId="19" priority="20" stopIfTrue="1">
      <formula>ISERROR(E37)</formula>
    </cfRule>
  </conditionalFormatting>
  <conditionalFormatting sqref="E42">
    <cfRule type="containsErrors" dxfId="18" priority="19" stopIfTrue="1">
      <formula>ISERROR(E42)</formula>
    </cfRule>
  </conditionalFormatting>
  <conditionalFormatting sqref="E54">
    <cfRule type="containsErrors" dxfId="17" priority="18" stopIfTrue="1">
      <formula>ISERROR(E54)</formula>
    </cfRule>
  </conditionalFormatting>
  <conditionalFormatting sqref="G15:G22">
    <cfRule type="containsErrors" dxfId="16" priority="17" stopIfTrue="1">
      <formula>ISERROR(G15)</formula>
    </cfRule>
  </conditionalFormatting>
  <conditionalFormatting sqref="G15:G22">
    <cfRule type="cellIs" dxfId="15" priority="14" operator="equal">
      <formula>"ADECUADO"</formula>
    </cfRule>
    <cfRule type="cellIs" dxfId="14" priority="15" operator="equal">
      <formula>"INADECUADO"</formula>
    </cfRule>
    <cfRule type="cellIs" dxfId="13" priority="16" operator="equal">
      <formula>"PARCIALMENTE ADECUADO"</formula>
    </cfRule>
  </conditionalFormatting>
  <conditionalFormatting sqref="G39">
    <cfRule type="cellIs" dxfId="12" priority="10" operator="equal">
      <formula>"ADECUADO"</formula>
    </cfRule>
    <cfRule type="cellIs" dxfId="11" priority="11" operator="equal">
      <formula>"INADECUADO"</formula>
    </cfRule>
    <cfRule type="cellIs" dxfId="10" priority="12" operator="equal">
      <formula>"PARCIALMENTE ADECUADO"</formula>
    </cfRule>
  </conditionalFormatting>
  <conditionalFormatting sqref="G39">
    <cfRule type="containsErrors" dxfId="9" priority="13" stopIfTrue="1">
      <formula>ISERROR(G39)</formula>
    </cfRule>
  </conditionalFormatting>
  <conditionalFormatting sqref="G44">
    <cfRule type="cellIs" dxfId="8" priority="6" operator="equal">
      <formula>"ADECUADO"</formula>
    </cfRule>
    <cfRule type="cellIs" dxfId="7" priority="7" operator="equal">
      <formula>"INADECUADO"</formula>
    </cfRule>
    <cfRule type="cellIs" dxfId="6" priority="8" operator="equal">
      <formula>"PARCIALMENTE ADECUADO"</formula>
    </cfRule>
  </conditionalFormatting>
  <conditionalFormatting sqref="G44">
    <cfRule type="containsErrors" dxfId="5" priority="9" stopIfTrue="1">
      <formula>ISERROR(G44)</formula>
    </cfRule>
  </conditionalFormatting>
  <conditionalFormatting sqref="E55">
    <cfRule type="containsErrors" dxfId="4" priority="5" stopIfTrue="1">
      <formula>ISERROR(E55)</formula>
    </cfRule>
  </conditionalFormatting>
  <conditionalFormatting sqref="G55">
    <cfRule type="cellIs" dxfId="3" priority="1" operator="equal">
      <formula>"ADECUADO"</formula>
    </cfRule>
    <cfRule type="cellIs" dxfId="2" priority="2" operator="equal">
      <formula>"INADECUADO"</formula>
    </cfRule>
    <cfRule type="cellIs" dxfId="1" priority="3" operator="equal">
      <formula>"PARCIALMENTE ADECUADO"</formula>
    </cfRule>
  </conditionalFormatting>
  <conditionalFormatting sqref="G55">
    <cfRule type="containsErrors" dxfId="0" priority="4" stopIfTrue="1">
      <formula>ISERROR(G55)</formula>
    </cfRule>
  </conditionalFormatting>
  <dataValidations count="1">
    <dataValidation type="list" allowBlank="1" showInputMessage="1" showErrorMessage="1" sqref="H3:H12 E39:E41 E27:E36 E15:E24 H39:H41 H44:H53 E3:E12 H15:H24 H27:H36 E44:E53" xr:uid="{10B09B82-7A69-7E49-9365-CC34A5FD50EE}">
      <formula1>$L$1:$L$3</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E6491-F67F-9940-93D4-006FC8069242}">
  <dimension ref="A1:G63"/>
  <sheetViews>
    <sheetView zoomScale="150" zoomScaleNormal="150" workbookViewId="0">
      <selection activeCell="C33" sqref="C33"/>
    </sheetView>
  </sheetViews>
  <sheetFormatPr baseColWidth="10" defaultColWidth="10.875" defaultRowHeight="15" x14ac:dyDescent="0.2"/>
  <cols>
    <col min="1" max="1" width="18.375" style="1" bestFit="1" customWidth="1"/>
    <col min="2" max="2" width="34.375" style="1" bestFit="1" customWidth="1"/>
    <col min="3" max="3" width="88.875" style="1" bestFit="1" customWidth="1"/>
    <col min="4" max="4" width="11.625" style="1" bestFit="1" customWidth="1"/>
    <col min="5" max="5" width="13.375" style="1" bestFit="1" customWidth="1"/>
    <col min="6" max="6" width="6" style="1" bestFit="1" customWidth="1"/>
    <col min="7" max="7" width="14.5" style="1" bestFit="1" customWidth="1"/>
    <col min="8" max="16384" width="10.875" style="1"/>
  </cols>
  <sheetData>
    <row r="1" spans="1:7" ht="15.75" thickTop="1" x14ac:dyDescent="0.2">
      <c r="A1" s="446" t="s">
        <v>680</v>
      </c>
      <c r="B1" s="448" t="s">
        <v>681</v>
      </c>
      <c r="C1" s="450" t="s">
        <v>682</v>
      </c>
      <c r="D1" s="436" t="s">
        <v>756</v>
      </c>
      <c r="E1" s="437" t="s">
        <v>757</v>
      </c>
      <c r="F1" s="437" t="s">
        <v>758</v>
      </c>
      <c r="G1" s="437" t="s">
        <v>759</v>
      </c>
    </row>
    <row r="2" spans="1:7" ht="15.75" thickBot="1" x14ac:dyDescent="0.25">
      <c r="A2" s="447"/>
      <c r="B2" s="449"/>
      <c r="C2" s="451"/>
      <c r="D2" s="436"/>
      <c r="E2" s="437"/>
      <c r="F2" s="437"/>
      <c r="G2" s="437"/>
    </row>
    <row r="3" spans="1:7" ht="15.75" thickTop="1" x14ac:dyDescent="0.2">
      <c r="A3" s="442" t="s">
        <v>683</v>
      </c>
      <c r="B3" s="445" t="s">
        <v>684</v>
      </c>
      <c r="C3" s="131" t="s">
        <v>685</v>
      </c>
    </row>
    <row r="4" spans="1:7" x14ac:dyDescent="0.2">
      <c r="A4" s="443"/>
      <c r="B4" s="439"/>
      <c r="C4" s="131" t="s">
        <v>686</v>
      </c>
    </row>
    <row r="5" spans="1:7" x14ac:dyDescent="0.2">
      <c r="A5" s="443"/>
      <c r="B5" s="439"/>
      <c r="C5" s="131" t="s">
        <v>687</v>
      </c>
    </row>
    <row r="6" spans="1:7" x14ac:dyDescent="0.2">
      <c r="A6" s="443"/>
      <c r="B6" s="440"/>
      <c r="C6" s="131" t="s">
        <v>688</v>
      </c>
    </row>
    <row r="7" spans="1:7" x14ac:dyDescent="0.2">
      <c r="A7" s="443"/>
      <c r="B7" s="438" t="s">
        <v>689</v>
      </c>
      <c r="C7" s="131" t="s">
        <v>690</v>
      </c>
    </row>
    <row r="8" spans="1:7" x14ac:dyDescent="0.2">
      <c r="A8" s="443"/>
      <c r="B8" s="439"/>
      <c r="C8" s="131" t="s">
        <v>691</v>
      </c>
    </row>
    <row r="9" spans="1:7" x14ac:dyDescent="0.2">
      <c r="A9" s="443"/>
      <c r="B9" s="439"/>
      <c r="C9" s="131" t="s">
        <v>692</v>
      </c>
    </row>
    <row r="10" spans="1:7" x14ac:dyDescent="0.2">
      <c r="A10" s="443"/>
      <c r="B10" s="439"/>
      <c r="C10" s="131" t="s">
        <v>693</v>
      </c>
    </row>
    <row r="11" spans="1:7" ht="45" x14ac:dyDescent="0.2">
      <c r="A11" s="443"/>
      <c r="B11" s="440"/>
      <c r="C11" s="132" t="s">
        <v>694</v>
      </c>
    </row>
    <row r="12" spans="1:7" x14ac:dyDescent="0.2">
      <c r="A12" s="443"/>
      <c r="B12" s="438" t="s">
        <v>547</v>
      </c>
      <c r="C12" s="131" t="s">
        <v>690</v>
      </c>
    </row>
    <row r="13" spans="1:7" x14ac:dyDescent="0.2">
      <c r="A13" s="443"/>
      <c r="B13" s="439"/>
      <c r="C13" s="131" t="s">
        <v>695</v>
      </c>
    </row>
    <row r="14" spans="1:7" x14ac:dyDescent="0.2">
      <c r="A14" s="443"/>
      <c r="B14" s="440"/>
      <c r="C14" s="131" t="s">
        <v>696</v>
      </c>
    </row>
    <row r="15" spans="1:7" x14ac:dyDescent="0.2">
      <c r="A15" s="443"/>
      <c r="B15" s="438" t="s">
        <v>697</v>
      </c>
      <c r="C15" s="131" t="s">
        <v>698</v>
      </c>
    </row>
    <row r="16" spans="1:7" x14ac:dyDescent="0.2">
      <c r="A16" s="443"/>
      <c r="B16" s="439"/>
      <c r="C16" s="131" t="s">
        <v>699</v>
      </c>
    </row>
    <row r="17" spans="1:3" x14ac:dyDescent="0.2">
      <c r="A17" s="443"/>
      <c r="B17" s="439"/>
      <c r="C17" s="131" t="s">
        <v>700</v>
      </c>
    </row>
    <row r="18" spans="1:3" x14ac:dyDescent="0.2">
      <c r="A18" s="443"/>
      <c r="B18" s="440"/>
      <c r="C18" s="131" t="s">
        <v>701</v>
      </c>
    </row>
    <row r="19" spans="1:3" x14ac:dyDescent="0.2">
      <c r="A19" s="443"/>
      <c r="B19" s="438" t="s">
        <v>702</v>
      </c>
      <c r="C19" s="131" t="s">
        <v>703</v>
      </c>
    </row>
    <row r="20" spans="1:3" x14ac:dyDescent="0.2">
      <c r="A20" s="443"/>
      <c r="B20" s="439"/>
      <c r="C20" s="131" t="s">
        <v>704</v>
      </c>
    </row>
    <row r="21" spans="1:3" x14ac:dyDescent="0.2">
      <c r="A21" s="443"/>
      <c r="B21" s="439"/>
      <c r="C21" s="131" t="s">
        <v>705</v>
      </c>
    </row>
    <row r="22" spans="1:3" x14ac:dyDescent="0.2">
      <c r="A22" s="443"/>
      <c r="B22" s="440"/>
      <c r="C22" s="131" t="s">
        <v>706</v>
      </c>
    </row>
    <row r="23" spans="1:3" ht="15.95" customHeight="1" x14ac:dyDescent="0.2">
      <c r="A23" s="443"/>
      <c r="B23" s="438" t="s">
        <v>707</v>
      </c>
      <c r="C23" s="131" t="s">
        <v>708</v>
      </c>
    </row>
    <row r="24" spans="1:3" x14ac:dyDescent="0.2">
      <c r="A24" s="443"/>
      <c r="B24" s="439"/>
      <c r="C24" s="131" t="s">
        <v>709</v>
      </c>
    </row>
    <row r="25" spans="1:3" x14ac:dyDescent="0.2">
      <c r="A25" s="443"/>
      <c r="B25" s="440"/>
      <c r="C25" s="131" t="s">
        <v>710</v>
      </c>
    </row>
    <row r="26" spans="1:3" x14ac:dyDescent="0.2">
      <c r="A26" s="443"/>
      <c r="B26" s="438" t="s">
        <v>711</v>
      </c>
      <c r="C26" s="131" t="s">
        <v>712</v>
      </c>
    </row>
    <row r="27" spans="1:3" ht="30" x14ac:dyDescent="0.2">
      <c r="A27" s="443"/>
      <c r="B27" s="439"/>
      <c r="C27" s="132" t="s">
        <v>713</v>
      </c>
    </row>
    <row r="28" spans="1:3" x14ac:dyDescent="0.2">
      <c r="A28" s="443"/>
      <c r="B28" s="440"/>
      <c r="C28" s="132" t="s">
        <v>696</v>
      </c>
    </row>
    <row r="29" spans="1:3" x14ac:dyDescent="0.2">
      <c r="A29" s="443"/>
      <c r="B29" s="438" t="s">
        <v>714</v>
      </c>
      <c r="C29" s="131" t="s">
        <v>715</v>
      </c>
    </row>
    <row r="30" spans="1:3" ht="15.75" thickBot="1" x14ac:dyDescent="0.25">
      <c r="A30" s="452"/>
      <c r="B30" s="441"/>
      <c r="C30" s="133" t="s">
        <v>716</v>
      </c>
    </row>
    <row r="31" spans="1:3" ht="15.75" thickTop="1" x14ac:dyDescent="0.2">
      <c r="A31" s="442" t="s">
        <v>717</v>
      </c>
      <c r="B31" s="445" t="s">
        <v>718</v>
      </c>
      <c r="C31" s="132" t="s">
        <v>719</v>
      </c>
    </row>
    <row r="32" spans="1:3" ht="30" x14ac:dyDescent="0.2">
      <c r="A32" s="443"/>
      <c r="B32" s="439"/>
      <c r="C32" s="132" t="s">
        <v>720</v>
      </c>
    </row>
    <row r="33" spans="1:3" x14ac:dyDescent="0.2">
      <c r="A33" s="443"/>
      <c r="B33" s="439"/>
      <c r="C33" s="132" t="s">
        <v>721</v>
      </c>
    </row>
    <row r="34" spans="1:3" ht="30" x14ac:dyDescent="0.2">
      <c r="A34" s="443"/>
      <c r="B34" s="439"/>
      <c r="C34" s="132" t="s">
        <v>722</v>
      </c>
    </row>
    <row r="35" spans="1:3" ht="30" x14ac:dyDescent="0.2">
      <c r="A35" s="443"/>
      <c r="B35" s="440"/>
      <c r="C35" s="132" t="s">
        <v>723</v>
      </c>
    </row>
    <row r="36" spans="1:3" ht="30" x14ac:dyDescent="0.2">
      <c r="A36" s="443"/>
      <c r="B36" s="438" t="s">
        <v>724</v>
      </c>
      <c r="C36" s="132" t="s">
        <v>725</v>
      </c>
    </row>
    <row r="37" spans="1:3" ht="30" x14ac:dyDescent="0.2">
      <c r="A37" s="443"/>
      <c r="B37" s="439"/>
      <c r="C37" s="132" t="s">
        <v>726</v>
      </c>
    </row>
    <row r="38" spans="1:3" x14ac:dyDescent="0.2">
      <c r="A38" s="443"/>
      <c r="B38" s="439"/>
      <c r="C38" s="132" t="s">
        <v>727</v>
      </c>
    </row>
    <row r="39" spans="1:3" x14ac:dyDescent="0.2">
      <c r="A39" s="443"/>
      <c r="B39" s="440"/>
      <c r="C39" s="132" t="s">
        <v>728</v>
      </c>
    </row>
    <row r="40" spans="1:3" x14ac:dyDescent="0.2">
      <c r="A40" s="443"/>
      <c r="B40" s="438" t="s">
        <v>729</v>
      </c>
      <c r="C40" s="132" t="s">
        <v>730</v>
      </c>
    </row>
    <row r="41" spans="1:3" x14ac:dyDescent="0.2">
      <c r="A41" s="443"/>
      <c r="B41" s="439"/>
      <c r="C41" s="132" t="s">
        <v>731</v>
      </c>
    </row>
    <row r="42" spans="1:3" ht="30" x14ac:dyDescent="0.2">
      <c r="A42" s="443"/>
      <c r="B42" s="439"/>
      <c r="C42" s="132" t="s">
        <v>732</v>
      </c>
    </row>
    <row r="43" spans="1:3" x14ac:dyDescent="0.2">
      <c r="A43" s="443"/>
      <c r="B43" s="440"/>
      <c r="C43" s="132" t="s">
        <v>733</v>
      </c>
    </row>
    <row r="44" spans="1:3" ht="30" x14ac:dyDescent="0.2">
      <c r="A44" s="443"/>
      <c r="B44" s="438" t="s">
        <v>734</v>
      </c>
      <c r="C44" s="132" t="s">
        <v>735</v>
      </c>
    </row>
    <row r="45" spans="1:3" ht="30" x14ac:dyDescent="0.2">
      <c r="A45" s="443"/>
      <c r="B45" s="439"/>
      <c r="C45" s="132" t="s">
        <v>736</v>
      </c>
    </row>
    <row r="46" spans="1:3" ht="30" x14ac:dyDescent="0.2">
      <c r="A46" s="443"/>
      <c r="B46" s="439"/>
      <c r="C46" s="132" t="s">
        <v>737</v>
      </c>
    </row>
    <row r="47" spans="1:3" x14ac:dyDescent="0.2">
      <c r="A47" s="443"/>
      <c r="B47" s="440"/>
      <c r="C47" s="132" t="s">
        <v>738</v>
      </c>
    </row>
    <row r="48" spans="1:3" ht="30.75" thickBot="1" x14ac:dyDescent="0.25">
      <c r="A48" s="444"/>
      <c r="B48" s="134" t="s">
        <v>739</v>
      </c>
      <c r="C48" s="135" t="s">
        <v>740</v>
      </c>
    </row>
    <row r="49" spans="1:3" ht="30.75" thickTop="1" x14ac:dyDescent="0.2">
      <c r="A49" s="430" t="s">
        <v>463</v>
      </c>
      <c r="B49" s="431"/>
      <c r="C49" s="132" t="s">
        <v>741</v>
      </c>
    </row>
    <row r="50" spans="1:3" ht="30" x14ac:dyDescent="0.2">
      <c r="A50" s="432"/>
      <c r="B50" s="433"/>
      <c r="C50" s="132" t="s">
        <v>742</v>
      </c>
    </row>
    <row r="51" spans="1:3" ht="30" x14ac:dyDescent="0.2">
      <c r="A51" s="432"/>
      <c r="B51" s="433"/>
      <c r="C51" s="132" t="s">
        <v>743</v>
      </c>
    </row>
    <row r="52" spans="1:3" ht="15.75" thickBot="1" x14ac:dyDescent="0.25">
      <c r="A52" s="453"/>
      <c r="B52" s="454"/>
      <c r="C52" s="135" t="s">
        <v>744</v>
      </c>
    </row>
    <row r="53" spans="1:3" ht="15.75" thickTop="1" x14ac:dyDescent="0.2">
      <c r="A53" s="430" t="s">
        <v>593</v>
      </c>
      <c r="B53" s="431"/>
      <c r="C53" s="132" t="s">
        <v>745</v>
      </c>
    </row>
    <row r="54" spans="1:3" x14ac:dyDescent="0.2">
      <c r="A54" s="432"/>
      <c r="B54" s="433"/>
      <c r="C54" s="132" t="s">
        <v>746</v>
      </c>
    </row>
    <row r="55" spans="1:3" x14ac:dyDescent="0.2">
      <c r="A55" s="432"/>
      <c r="B55" s="433"/>
      <c r="C55" s="132" t="s">
        <v>747</v>
      </c>
    </row>
    <row r="56" spans="1:3" ht="30.75" thickBot="1" x14ac:dyDescent="0.25">
      <c r="A56" s="453"/>
      <c r="B56" s="454"/>
      <c r="C56" s="135" t="s">
        <v>748</v>
      </c>
    </row>
    <row r="57" spans="1:3" ht="30.75" thickTop="1" x14ac:dyDescent="0.2">
      <c r="A57" s="430" t="s">
        <v>596</v>
      </c>
      <c r="B57" s="455"/>
      <c r="C57" s="132" t="s">
        <v>749</v>
      </c>
    </row>
    <row r="58" spans="1:3" ht="30.75" thickBot="1" x14ac:dyDescent="0.25">
      <c r="A58" s="453"/>
      <c r="B58" s="456"/>
      <c r="C58" s="135" t="s">
        <v>750</v>
      </c>
    </row>
    <row r="59" spans="1:3" ht="30.75" thickTop="1" x14ac:dyDescent="0.2">
      <c r="A59" s="430" t="s">
        <v>751</v>
      </c>
      <c r="B59" s="431"/>
      <c r="C59" s="132" t="s">
        <v>752</v>
      </c>
    </row>
    <row r="60" spans="1:3" x14ac:dyDescent="0.2">
      <c r="A60" s="432"/>
      <c r="B60" s="433"/>
      <c r="C60" s="132" t="s">
        <v>753</v>
      </c>
    </row>
    <row r="61" spans="1:3" x14ac:dyDescent="0.2">
      <c r="A61" s="432"/>
      <c r="B61" s="433"/>
      <c r="C61" s="132" t="s">
        <v>754</v>
      </c>
    </row>
    <row r="62" spans="1:3" ht="15.75" thickBot="1" x14ac:dyDescent="0.25">
      <c r="A62" s="434"/>
      <c r="B62" s="435"/>
      <c r="C62" s="135" t="s">
        <v>755</v>
      </c>
    </row>
    <row r="63" spans="1:3" ht="15.75" thickTop="1" x14ac:dyDescent="0.2"/>
  </sheetData>
  <mergeCells count="25">
    <mergeCell ref="F1:F2"/>
    <mergeCell ref="G1:G2"/>
    <mergeCell ref="A49:B52"/>
    <mergeCell ref="A53:B56"/>
    <mergeCell ref="A57:B58"/>
    <mergeCell ref="B12:B14"/>
    <mergeCell ref="B15:B18"/>
    <mergeCell ref="B19:B22"/>
    <mergeCell ref="B23:B25"/>
    <mergeCell ref="A59:B62"/>
    <mergeCell ref="D1:D2"/>
    <mergeCell ref="E1:E2"/>
    <mergeCell ref="B26:B28"/>
    <mergeCell ref="B29:B30"/>
    <mergeCell ref="A31:A48"/>
    <mergeCell ref="B31:B35"/>
    <mergeCell ref="B36:B39"/>
    <mergeCell ref="B40:B43"/>
    <mergeCell ref="B44:B47"/>
    <mergeCell ref="A1:A2"/>
    <mergeCell ref="B1:B2"/>
    <mergeCell ref="C1:C2"/>
    <mergeCell ref="A3:A30"/>
    <mergeCell ref="B3:B6"/>
    <mergeCell ref="B7:B1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5E4D-DE73-DC49-B066-BA3BAA074FD4}">
  <dimension ref="A1:C45"/>
  <sheetViews>
    <sheetView zoomScale="160" zoomScaleNormal="160" workbookViewId="0">
      <selection activeCell="G9" sqref="G9"/>
    </sheetView>
  </sheetViews>
  <sheetFormatPr baseColWidth="10" defaultRowHeight="15.75" x14ac:dyDescent="0.25"/>
  <cols>
    <col min="1" max="1" width="15.625" bestFit="1" customWidth="1"/>
    <col min="2" max="2" width="49.5" customWidth="1"/>
    <col min="3" max="3" width="71.625" customWidth="1"/>
  </cols>
  <sheetData>
    <row r="1" spans="1:3" ht="18.75" x14ac:dyDescent="0.25">
      <c r="A1" s="148"/>
      <c r="B1" s="458" t="s">
        <v>771</v>
      </c>
      <c r="C1" s="458"/>
    </row>
    <row r="2" spans="1:3" x14ac:dyDescent="0.25">
      <c r="A2" s="149" t="s">
        <v>16</v>
      </c>
      <c r="B2" s="150" t="s">
        <v>9</v>
      </c>
      <c r="C2" s="150" t="s">
        <v>17</v>
      </c>
    </row>
    <row r="3" spans="1:3" x14ac:dyDescent="0.25">
      <c r="A3" s="151" t="s">
        <v>40</v>
      </c>
      <c r="B3" s="152" t="s">
        <v>478</v>
      </c>
      <c r="C3" s="152" t="s">
        <v>45</v>
      </c>
    </row>
    <row r="4" spans="1:3" x14ac:dyDescent="0.25">
      <c r="A4" s="459">
        <v>1</v>
      </c>
      <c r="B4" s="462" t="s">
        <v>480</v>
      </c>
      <c r="C4" s="463"/>
    </row>
    <row r="5" spans="1:3" ht="31.5" x14ac:dyDescent="0.25">
      <c r="A5" s="460"/>
      <c r="B5" s="153" t="s">
        <v>772</v>
      </c>
      <c r="C5" s="154" t="s">
        <v>672</v>
      </c>
    </row>
    <row r="6" spans="1:3" ht="63" x14ac:dyDescent="0.25">
      <c r="A6" s="460"/>
      <c r="B6" s="155" t="s">
        <v>773</v>
      </c>
      <c r="C6" s="156"/>
    </row>
    <row r="7" spans="1:3" ht="31.5" x14ac:dyDescent="0.25">
      <c r="A7" s="460"/>
      <c r="B7" s="157" t="s">
        <v>774</v>
      </c>
      <c r="C7" s="158" t="s">
        <v>673</v>
      </c>
    </row>
    <row r="8" spans="1:3" ht="31.5" x14ac:dyDescent="0.25">
      <c r="A8" s="460"/>
      <c r="B8" s="159" t="s">
        <v>775</v>
      </c>
      <c r="C8" s="158"/>
    </row>
    <row r="9" spans="1:3" ht="47.25" x14ac:dyDescent="0.25">
      <c r="A9" s="460"/>
      <c r="B9" s="159" t="s">
        <v>776</v>
      </c>
      <c r="C9" s="158"/>
    </row>
    <row r="10" spans="1:3" ht="47.25" x14ac:dyDescent="0.25">
      <c r="A10" s="460"/>
      <c r="B10" s="159" t="s">
        <v>777</v>
      </c>
      <c r="C10" s="158"/>
    </row>
    <row r="11" spans="1:3" ht="31.5" x14ac:dyDescent="0.25">
      <c r="A11" s="460"/>
      <c r="B11" s="159" t="s">
        <v>778</v>
      </c>
      <c r="C11" s="158"/>
    </row>
    <row r="12" spans="1:3" x14ac:dyDescent="0.25">
      <c r="A12" s="460"/>
      <c r="B12" s="159" t="s">
        <v>779</v>
      </c>
      <c r="C12" s="158"/>
    </row>
    <row r="13" spans="1:3" ht="31.5" x14ac:dyDescent="0.25">
      <c r="A13" s="460"/>
      <c r="B13" s="159" t="s">
        <v>780</v>
      </c>
      <c r="C13" s="158"/>
    </row>
    <row r="14" spans="1:3" ht="47.25" x14ac:dyDescent="0.25">
      <c r="A14" s="460"/>
      <c r="B14" s="159" t="s">
        <v>781</v>
      </c>
      <c r="C14" s="158"/>
    </row>
    <row r="15" spans="1:3" ht="47.25" x14ac:dyDescent="0.25">
      <c r="A15" s="461"/>
      <c r="B15" s="159" t="s">
        <v>782</v>
      </c>
      <c r="C15" s="158"/>
    </row>
    <row r="16" spans="1:3" x14ac:dyDescent="0.25">
      <c r="A16" s="459">
        <v>2</v>
      </c>
      <c r="B16" s="462" t="s">
        <v>481</v>
      </c>
      <c r="C16" s="463"/>
    </row>
    <row r="17" spans="1:3" ht="31.5" x14ac:dyDescent="0.25">
      <c r="A17" s="460"/>
      <c r="B17" s="159" t="s">
        <v>783</v>
      </c>
      <c r="C17" s="158"/>
    </row>
    <row r="18" spans="1:3" ht="31.5" x14ac:dyDescent="0.25">
      <c r="A18" s="460"/>
      <c r="B18" s="159" t="s">
        <v>784</v>
      </c>
      <c r="C18" s="158"/>
    </row>
    <row r="19" spans="1:3" ht="47.25" x14ac:dyDescent="0.25">
      <c r="A19" s="460"/>
      <c r="B19" s="159" t="s">
        <v>785</v>
      </c>
      <c r="C19" s="158"/>
    </row>
    <row r="20" spans="1:3" x14ac:dyDescent="0.25">
      <c r="A20" s="460"/>
      <c r="B20" s="159" t="s">
        <v>786</v>
      </c>
      <c r="C20" s="158"/>
    </row>
    <row r="21" spans="1:3" x14ac:dyDescent="0.25">
      <c r="A21" s="460"/>
      <c r="B21" s="159" t="s">
        <v>787</v>
      </c>
      <c r="C21" s="158"/>
    </row>
    <row r="22" spans="1:3" x14ac:dyDescent="0.25">
      <c r="A22" s="461"/>
      <c r="B22" s="159" t="s">
        <v>788</v>
      </c>
      <c r="C22" s="158"/>
    </row>
    <row r="23" spans="1:3" x14ac:dyDescent="0.25">
      <c r="A23" s="459">
        <v>3</v>
      </c>
      <c r="B23" s="462" t="s">
        <v>482</v>
      </c>
      <c r="C23" s="464"/>
    </row>
    <row r="24" spans="1:3" ht="63" x14ac:dyDescent="0.25">
      <c r="A24" s="460"/>
      <c r="B24" s="155" t="s">
        <v>789</v>
      </c>
      <c r="C24" s="160"/>
    </row>
    <row r="25" spans="1:3" ht="63" x14ac:dyDescent="0.25">
      <c r="A25" s="460"/>
      <c r="B25" s="155" t="s">
        <v>790</v>
      </c>
      <c r="C25" s="156"/>
    </row>
    <row r="26" spans="1:3" ht="47.25" x14ac:dyDescent="0.25">
      <c r="A26" s="460"/>
      <c r="B26" s="155" t="s">
        <v>791</v>
      </c>
      <c r="C26" s="154"/>
    </row>
    <row r="27" spans="1:3" ht="31.5" x14ac:dyDescent="0.25">
      <c r="A27" s="460"/>
      <c r="B27" s="155" t="s">
        <v>792</v>
      </c>
      <c r="C27" s="160"/>
    </row>
    <row r="28" spans="1:3" x14ac:dyDescent="0.25">
      <c r="A28" s="465" t="s">
        <v>793</v>
      </c>
      <c r="B28" s="465"/>
      <c r="C28" s="465"/>
    </row>
    <row r="29" spans="1:3" x14ac:dyDescent="0.25">
      <c r="A29" s="457" t="s">
        <v>794</v>
      </c>
      <c r="B29" s="457"/>
      <c r="C29" s="457"/>
    </row>
    <row r="30" spans="1:3" x14ac:dyDescent="0.25">
      <c r="A30" s="457"/>
      <c r="B30" s="457"/>
      <c r="C30" s="457"/>
    </row>
    <row r="31" spans="1:3" x14ac:dyDescent="0.25">
      <c r="A31" s="457"/>
      <c r="B31" s="457"/>
      <c r="C31" s="457"/>
    </row>
    <row r="32" spans="1:3" x14ac:dyDescent="0.25">
      <c r="A32" s="457"/>
      <c r="B32" s="457"/>
      <c r="C32" s="457"/>
    </row>
    <row r="33" spans="1:3" x14ac:dyDescent="0.25">
      <c r="A33" s="457"/>
      <c r="B33" s="457"/>
      <c r="C33" s="457"/>
    </row>
    <row r="34" spans="1:3" x14ac:dyDescent="0.25">
      <c r="A34" s="465" t="s">
        <v>795</v>
      </c>
      <c r="B34" s="465"/>
      <c r="C34" s="465"/>
    </row>
    <row r="35" spans="1:3" x14ac:dyDescent="0.25">
      <c r="A35" s="466" t="s">
        <v>796</v>
      </c>
      <c r="B35" s="466"/>
      <c r="C35" s="466"/>
    </row>
    <row r="36" spans="1:3" x14ac:dyDescent="0.25">
      <c r="A36" s="466"/>
      <c r="B36" s="466"/>
      <c r="C36" s="466"/>
    </row>
    <row r="37" spans="1:3" x14ac:dyDescent="0.25">
      <c r="A37" s="466"/>
      <c r="B37" s="466"/>
      <c r="C37" s="466"/>
    </row>
    <row r="38" spans="1:3" x14ac:dyDescent="0.25">
      <c r="A38" s="466"/>
      <c r="B38" s="466"/>
      <c r="C38" s="466"/>
    </row>
    <row r="39" spans="1:3" x14ac:dyDescent="0.25">
      <c r="A39" s="465" t="s">
        <v>797</v>
      </c>
      <c r="B39" s="465"/>
      <c r="C39" s="465"/>
    </row>
    <row r="40" spans="1:3" x14ac:dyDescent="0.25">
      <c r="A40" s="457" t="s">
        <v>798</v>
      </c>
      <c r="B40" s="457"/>
      <c r="C40" s="457"/>
    </row>
    <row r="41" spans="1:3" x14ac:dyDescent="0.25">
      <c r="A41" s="457"/>
      <c r="B41" s="457"/>
      <c r="C41" s="457"/>
    </row>
    <row r="42" spans="1:3" x14ac:dyDescent="0.25">
      <c r="A42" s="457"/>
      <c r="B42" s="457"/>
      <c r="C42" s="457"/>
    </row>
    <row r="43" spans="1:3" x14ac:dyDescent="0.25">
      <c r="A43" s="457"/>
      <c r="B43" s="457"/>
      <c r="C43" s="457"/>
    </row>
    <row r="44" spans="1:3" x14ac:dyDescent="0.25">
      <c r="A44" s="457"/>
      <c r="B44" s="457"/>
      <c r="C44" s="457"/>
    </row>
    <row r="45" spans="1:3" x14ac:dyDescent="0.25">
      <c r="A45" s="457"/>
      <c r="B45" s="457"/>
      <c r="C45" s="457"/>
    </row>
  </sheetData>
  <mergeCells count="13">
    <mergeCell ref="A40:C45"/>
    <mergeCell ref="B1:C1"/>
    <mergeCell ref="A4:A15"/>
    <mergeCell ref="B4:C4"/>
    <mergeCell ref="A16:A22"/>
    <mergeCell ref="B16:C16"/>
    <mergeCell ref="A23:A27"/>
    <mergeCell ref="B23:C23"/>
    <mergeCell ref="A28:C28"/>
    <mergeCell ref="A29:C33"/>
    <mergeCell ref="A34:C34"/>
    <mergeCell ref="A35:C38"/>
    <mergeCell ref="A39:C3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HV_CLIENTE</vt:lpstr>
      <vt:lpstr>Materialidad</vt:lpstr>
      <vt:lpstr>PT_Materialidad</vt:lpstr>
      <vt:lpstr>Incorrecciones</vt:lpstr>
      <vt:lpstr>Sheet1</vt:lpstr>
      <vt:lpstr>Chequeo Master</vt:lpstr>
      <vt:lpstr>Control Interno</vt:lpstr>
      <vt:lpstr>Chequeo Simplificado</vt:lpstr>
      <vt:lpstr>Negocio_Marcha</vt:lpstr>
      <vt:lpstr>Hechos Posteriores</vt:lpstr>
      <vt:lpstr>Analitica Final</vt:lpstr>
      <vt:lpstr>Manifestaciones Escritas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ACCOUNTER03</cp:lastModifiedBy>
  <cp:lastPrinted>2023-03-01T13:04:47Z</cp:lastPrinted>
  <dcterms:created xsi:type="dcterms:W3CDTF">2020-12-17T06:10:41Z</dcterms:created>
  <dcterms:modified xsi:type="dcterms:W3CDTF">2023-03-01T13:04:54Z</dcterms:modified>
</cp:coreProperties>
</file>